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 tabRatio="609"/>
  </bookViews>
  <sheets>
    <sheet name="patrimonio" sheetId="1" r:id="rId1"/>
    <sheet name="bilancio 3112" sheetId="2" r:id="rId2"/>
    <sheet name="USCITE" sheetId="3" r:id="rId3"/>
    <sheet name="USCITE SINTESI" sheetId="4" r:id="rId4"/>
    <sheet name="ENTRATE" sheetId="5" r:id="rId5"/>
    <sheet name="ENTRATE SINTESI" sheetId="6" r:id="rId6"/>
  </sheets>
  <definedNames>
    <definedName name="_xlnm.Print_Area" localSheetId="1">'bilancio 3112'!$A$1:$D$33</definedName>
    <definedName name="_xlnm.Print_Area" localSheetId="5">'ENTRATE SINTESI'!$A$1:$C$40</definedName>
    <definedName name="_xlnm.Print_Area" localSheetId="0">patrimonio!$A$1:$J$50</definedName>
    <definedName name="_xlnm.Print_Area" localSheetId="3">'USCITE SINTESI'!$A$1:$E$79</definedName>
  </definedNames>
  <calcPr calcId="114210"/>
</workbook>
</file>

<file path=xl/calcChain.xml><?xml version="1.0" encoding="utf-8"?>
<calcChain xmlns="http://schemas.openxmlformats.org/spreadsheetml/2006/main">
  <c r="R9" i="3"/>
  <c r="J25" i="5"/>
  <c r="Q17"/>
  <c r="B17" i="6"/>
  <c r="B12" i="2"/>
  <c r="A17" i="6"/>
  <c r="A16"/>
  <c r="A28"/>
  <c r="A27"/>
  <c r="A26"/>
  <c r="A25"/>
  <c r="A40"/>
  <c r="A39"/>
  <c r="A38"/>
  <c r="A37"/>
  <c r="Q11" i="5"/>
  <c r="B11" i="6"/>
  <c r="E25" i="5"/>
  <c r="Q26"/>
  <c r="Q19"/>
  <c r="R19"/>
  <c r="C19" i="6"/>
  <c r="Q18" i="5"/>
  <c r="R18"/>
  <c r="R17"/>
  <c r="Q16"/>
  <c r="R16"/>
  <c r="A24" i="4"/>
  <c r="A45"/>
  <c r="I37" i="1"/>
  <c r="I22"/>
  <c r="I29"/>
  <c r="P48" i="3"/>
  <c r="P44"/>
  <c r="P43"/>
  <c r="R43"/>
  <c r="P45"/>
  <c r="P46"/>
  <c r="P47"/>
  <c r="P49"/>
  <c r="P9"/>
  <c r="P10"/>
  <c r="P11"/>
  <c r="P12"/>
  <c r="P13"/>
  <c r="P14"/>
  <c r="P18"/>
  <c r="P19"/>
  <c r="P17"/>
  <c r="P20"/>
  <c r="P21"/>
  <c r="P22"/>
  <c r="P24"/>
  <c r="P23"/>
  <c r="P25"/>
  <c r="P26"/>
  <c r="P27"/>
  <c r="P28"/>
  <c r="P35"/>
  <c r="P51"/>
  <c r="P52"/>
  <c r="P53"/>
  <c r="P54"/>
  <c r="P55"/>
  <c r="P56"/>
  <c r="Q8" i="5"/>
  <c r="R8"/>
  <c r="Q9"/>
  <c r="B9" i="6"/>
  <c r="Q10" i="5"/>
  <c r="R10"/>
  <c r="C10" i="6"/>
  <c r="Q12" i="5"/>
  <c r="B12" i="6"/>
  <c r="Q13" i="5"/>
  <c r="R13"/>
  <c r="Q14"/>
  <c r="B14" i="6"/>
  <c r="Q36" i="5"/>
  <c r="B36" i="6"/>
  <c r="B22" i="1"/>
  <c r="B42" i="2"/>
  <c r="P15" i="3"/>
  <c r="P16"/>
  <c r="G22" i="1"/>
  <c r="G37"/>
  <c r="G29"/>
  <c r="B14"/>
  <c r="B29"/>
  <c r="Q15" i="5"/>
  <c r="B15" i="6"/>
  <c r="B16"/>
  <c r="B11" i="2"/>
  <c r="B18" i="6"/>
  <c r="B19"/>
  <c r="Q20" i="5"/>
  <c r="R20"/>
  <c r="B20" i="6"/>
  <c r="Q21" i="5"/>
  <c r="B21" i="6"/>
  <c r="Q22" i="5"/>
  <c r="B22" i="6"/>
  <c r="Q23" i="5"/>
  <c r="B23" i="6"/>
  <c r="Q24" i="5"/>
  <c r="B24" i="6"/>
  <c r="Q32" i="5"/>
  <c r="B32" i="6"/>
  <c r="B22" i="2"/>
  <c r="Q33" i="5"/>
  <c r="B33" i="6"/>
  <c r="B23" i="2"/>
  <c r="Q34" i="5"/>
  <c r="B34" i="6"/>
  <c r="B24" i="2"/>
  <c r="Q35" i="5"/>
  <c r="B35" i="6"/>
  <c r="B25" i="2"/>
  <c r="Q72" i="3"/>
  <c r="P73"/>
  <c r="P72"/>
  <c r="Q66"/>
  <c r="Q29"/>
  <c r="Q17"/>
  <c r="B3" i="5"/>
  <c r="B2"/>
  <c r="B1"/>
  <c r="B3" i="4"/>
  <c r="B2"/>
  <c r="B1"/>
  <c r="B3" i="2"/>
  <c r="B2"/>
  <c r="B1"/>
  <c r="A3" i="5"/>
  <c r="A2"/>
  <c r="A1"/>
  <c r="A3" i="2"/>
  <c r="A2"/>
  <c r="A1"/>
  <c r="A1" i="1"/>
  <c r="A3"/>
  <c r="A2"/>
  <c r="E24" i="4"/>
  <c r="R24" i="3"/>
  <c r="D24" i="4"/>
  <c r="C24"/>
  <c r="B24"/>
  <c r="B5" i="2"/>
  <c r="A9"/>
  <c r="A8" i="4"/>
  <c r="C9" i="2"/>
  <c r="Q8" i="3"/>
  <c r="A10" i="2"/>
  <c r="A17" i="4"/>
  <c r="C10" i="2"/>
  <c r="A11"/>
  <c r="A29" i="4"/>
  <c r="C11" i="2"/>
  <c r="P30" i="3"/>
  <c r="P31"/>
  <c r="P32"/>
  <c r="P33"/>
  <c r="P34"/>
  <c r="P36"/>
  <c r="P37"/>
  <c r="P38"/>
  <c r="A12" i="2"/>
  <c r="A40" i="4"/>
  <c r="C12" i="2"/>
  <c r="P41" i="3"/>
  <c r="P42"/>
  <c r="P40"/>
  <c r="Q40"/>
  <c r="R40"/>
  <c r="S40"/>
  <c r="E40" i="4"/>
  <c r="A13" i="2"/>
  <c r="A43" i="4"/>
  <c r="C13" i="2"/>
  <c r="Q43" i="3"/>
  <c r="A50" i="4"/>
  <c r="C14" i="2"/>
  <c r="Q50" i="3"/>
  <c r="A15" i="2"/>
  <c r="A29" i="6"/>
  <c r="A19" i="2"/>
  <c r="Q29" i="5"/>
  <c r="B29" i="6"/>
  <c r="B19" i="2"/>
  <c r="A59" i="4"/>
  <c r="C19" i="2"/>
  <c r="P60" i="3"/>
  <c r="P61"/>
  <c r="P59"/>
  <c r="B59" i="4"/>
  <c r="P62" i="3"/>
  <c r="P63"/>
  <c r="P64"/>
  <c r="P65"/>
  <c r="Q59"/>
  <c r="A30" i="6"/>
  <c r="A20" i="2"/>
  <c r="Q30" i="5"/>
  <c r="B30" i="6"/>
  <c r="B20" i="2"/>
  <c r="A66" i="4"/>
  <c r="C20" i="2"/>
  <c r="P67" i="3"/>
  <c r="P68"/>
  <c r="A31" i="6"/>
  <c r="A21" i="2"/>
  <c r="Q31" i="5"/>
  <c r="B31" i="6"/>
  <c r="B21" i="2"/>
  <c r="P74" i="3"/>
  <c r="B74" i="4"/>
  <c r="P77" i="3"/>
  <c r="B77" i="4"/>
  <c r="D24" i="2"/>
  <c r="A32" i="6"/>
  <c r="A22" i="2"/>
  <c r="A33" i="6"/>
  <c r="A23" i="2"/>
  <c r="C23"/>
  <c r="B73" i="4"/>
  <c r="P75" i="3"/>
  <c r="B75" i="4"/>
  <c r="P76" i="3"/>
  <c r="B76" i="4"/>
  <c r="A34" i="6"/>
  <c r="A24" i="2"/>
  <c r="C24"/>
  <c r="A35" i="6"/>
  <c r="A26" i="2"/>
  <c r="Q38" i="5"/>
  <c r="A30" i="2"/>
  <c r="C30"/>
  <c r="B25" i="5"/>
  <c r="B27"/>
  <c r="B40"/>
  <c r="C25"/>
  <c r="C27"/>
  <c r="D25"/>
  <c r="D27"/>
  <c r="F25"/>
  <c r="F27"/>
  <c r="F40"/>
  <c r="G25"/>
  <c r="H25"/>
  <c r="H27"/>
  <c r="I25"/>
  <c r="J27"/>
  <c r="K25"/>
  <c r="L25"/>
  <c r="L27"/>
  <c r="M25"/>
  <c r="M27"/>
  <c r="N25"/>
  <c r="N27"/>
  <c r="N40"/>
  <c r="O25"/>
  <c r="P25"/>
  <c r="P27"/>
  <c r="E27"/>
  <c r="G27"/>
  <c r="I27"/>
  <c r="K27"/>
  <c r="O27"/>
  <c r="B37"/>
  <c r="B39"/>
  <c r="C37"/>
  <c r="D37"/>
  <c r="D39"/>
  <c r="D40"/>
  <c r="E37"/>
  <c r="E39"/>
  <c r="F37"/>
  <c r="F39"/>
  <c r="G37"/>
  <c r="H37"/>
  <c r="H39"/>
  <c r="I37"/>
  <c r="I39"/>
  <c r="J37"/>
  <c r="J39"/>
  <c r="K37"/>
  <c r="L37"/>
  <c r="L39"/>
  <c r="M37"/>
  <c r="M39"/>
  <c r="N37"/>
  <c r="N39"/>
  <c r="O37"/>
  <c r="P37"/>
  <c r="P39"/>
  <c r="C39"/>
  <c r="G39"/>
  <c r="K39"/>
  <c r="O39"/>
  <c r="O40"/>
  <c r="B1" i="6"/>
  <c r="B2"/>
  <c r="B3"/>
  <c r="A8"/>
  <c r="A9"/>
  <c r="A10"/>
  <c r="A11"/>
  <c r="A12"/>
  <c r="A13"/>
  <c r="A14"/>
  <c r="A15"/>
  <c r="A18"/>
  <c r="A19"/>
  <c r="A20"/>
  <c r="A21"/>
  <c r="A22"/>
  <c r="A23"/>
  <c r="A24"/>
  <c r="C26"/>
  <c r="A36"/>
  <c r="C14" i="1"/>
  <c r="D14"/>
  <c r="E14"/>
  <c r="G14"/>
  <c r="G44"/>
  <c r="H14"/>
  <c r="I14"/>
  <c r="I44"/>
  <c r="I46"/>
  <c r="J14"/>
  <c r="C22"/>
  <c r="D22"/>
  <c r="E22"/>
  <c r="H22"/>
  <c r="H44"/>
  <c r="J22"/>
  <c r="C29"/>
  <c r="D29"/>
  <c r="E29"/>
  <c r="H29"/>
  <c r="J29"/>
  <c r="H37"/>
  <c r="J37"/>
  <c r="D43"/>
  <c r="D44"/>
  <c r="D46"/>
  <c r="E44"/>
  <c r="J44"/>
  <c r="B1" i="3"/>
  <c r="B2"/>
  <c r="B3"/>
  <c r="R10"/>
  <c r="R11"/>
  <c r="R12"/>
  <c r="R13"/>
  <c r="R14"/>
  <c r="R15"/>
  <c r="R16"/>
  <c r="R18"/>
  <c r="R19"/>
  <c r="R20"/>
  <c r="R21"/>
  <c r="R22"/>
  <c r="R23"/>
  <c r="R25"/>
  <c r="R26"/>
  <c r="R27"/>
  <c r="R28"/>
  <c r="D28" i="4"/>
  <c r="R30" i="3"/>
  <c r="R31"/>
  <c r="R32"/>
  <c r="R33"/>
  <c r="R34"/>
  <c r="R35"/>
  <c r="R36"/>
  <c r="R37"/>
  <c r="R38"/>
  <c r="P39"/>
  <c r="R39"/>
  <c r="D39" i="4"/>
  <c r="R41" i="3"/>
  <c r="R42"/>
  <c r="R44"/>
  <c r="R45"/>
  <c r="R46"/>
  <c r="R47"/>
  <c r="R48"/>
  <c r="R49"/>
  <c r="R51"/>
  <c r="R52"/>
  <c r="R53"/>
  <c r="R54"/>
  <c r="R55"/>
  <c r="R56"/>
  <c r="C57"/>
  <c r="D57"/>
  <c r="D79"/>
  <c r="E57"/>
  <c r="F57"/>
  <c r="F79"/>
  <c r="G57"/>
  <c r="H57"/>
  <c r="I57"/>
  <c r="J57"/>
  <c r="K57"/>
  <c r="L57"/>
  <c r="M57"/>
  <c r="N57"/>
  <c r="N79"/>
  <c r="O57"/>
  <c r="Q57"/>
  <c r="Q79"/>
  <c r="C79" i="4"/>
  <c r="R60" i="3"/>
  <c r="R61"/>
  <c r="R62"/>
  <c r="R63"/>
  <c r="R64"/>
  <c r="R65"/>
  <c r="R67"/>
  <c r="R68"/>
  <c r="P69"/>
  <c r="R69"/>
  <c r="D69" i="4"/>
  <c r="P70" i="3"/>
  <c r="R70"/>
  <c r="P71"/>
  <c r="R71"/>
  <c r="R73"/>
  <c r="R74"/>
  <c r="R75"/>
  <c r="R76"/>
  <c r="R77"/>
  <c r="C78"/>
  <c r="C79"/>
  <c r="D78"/>
  <c r="E78"/>
  <c r="E79"/>
  <c r="F78"/>
  <c r="G78"/>
  <c r="G79"/>
  <c r="H78"/>
  <c r="H79"/>
  <c r="I78"/>
  <c r="I79"/>
  <c r="J78"/>
  <c r="K78"/>
  <c r="K79"/>
  <c r="L78"/>
  <c r="M78"/>
  <c r="M79"/>
  <c r="N78"/>
  <c r="O78"/>
  <c r="O79"/>
  <c r="Q78"/>
  <c r="J79"/>
  <c r="C8" i="4"/>
  <c r="A9"/>
  <c r="B9"/>
  <c r="C9"/>
  <c r="D9"/>
  <c r="E9"/>
  <c r="A10"/>
  <c r="B10"/>
  <c r="C10"/>
  <c r="D10"/>
  <c r="E10"/>
  <c r="A11"/>
  <c r="B11"/>
  <c r="C11"/>
  <c r="D11"/>
  <c r="E11"/>
  <c r="A12"/>
  <c r="B12"/>
  <c r="C12"/>
  <c r="D12"/>
  <c r="E12"/>
  <c r="A13"/>
  <c r="B13"/>
  <c r="C13"/>
  <c r="D13"/>
  <c r="E13"/>
  <c r="A14"/>
  <c r="B14"/>
  <c r="C14"/>
  <c r="D14"/>
  <c r="E14"/>
  <c r="A15"/>
  <c r="B15"/>
  <c r="C15"/>
  <c r="D15"/>
  <c r="E15"/>
  <c r="A16"/>
  <c r="B16"/>
  <c r="C16"/>
  <c r="D16"/>
  <c r="E16"/>
  <c r="C17"/>
  <c r="A18"/>
  <c r="B18"/>
  <c r="C18"/>
  <c r="D18"/>
  <c r="E18"/>
  <c r="A19"/>
  <c r="B19"/>
  <c r="C19"/>
  <c r="D19"/>
  <c r="E19"/>
  <c r="A20"/>
  <c r="B20"/>
  <c r="C20"/>
  <c r="D20"/>
  <c r="E20"/>
  <c r="A21"/>
  <c r="B21"/>
  <c r="C21"/>
  <c r="D21"/>
  <c r="E21"/>
  <c r="A22"/>
  <c r="B22"/>
  <c r="C22"/>
  <c r="D22"/>
  <c r="E22"/>
  <c r="A23"/>
  <c r="B23"/>
  <c r="C23"/>
  <c r="D23"/>
  <c r="E23"/>
  <c r="A25"/>
  <c r="B25"/>
  <c r="C25"/>
  <c r="D25"/>
  <c r="E25"/>
  <c r="A26"/>
  <c r="B26"/>
  <c r="C26"/>
  <c r="D26"/>
  <c r="E26"/>
  <c r="A27"/>
  <c r="B27"/>
  <c r="C27"/>
  <c r="D27"/>
  <c r="E27"/>
  <c r="A28"/>
  <c r="B28"/>
  <c r="C28"/>
  <c r="E28"/>
  <c r="C29"/>
  <c r="A30"/>
  <c r="B30"/>
  <c r="C30"/>
  <c r="D30"/>
  <c r="E30"/>
  <c r="A31"/>
  <c r="B31"/>
  <c r="C31"/>
  <c r="D31"/>
  <c r="E31"/>
  <c r="A32"/>
  <c r="B32"/>
  <c r="C32"/>
  <c r="D32"/>
  <c r="E32"/>
  <c r="A33"/>
  <c r="B33"/>
  <c r="C33"/>
  <c r="D33"/>
  <c r="E33"/>
  <c r="A34"/>
  <c r="B34"/>
  <c r="C34"/>
  <c r="D34"/>
  <c r="E34"/>
  <c r="A35"/>
  <c r="B35"/>
  <c r="C35"/>
  <c r="D35"/>
  <c r="E35"/>
  <c r="A36"/>
  <c r="B36"/>
  <c r="C36"/>
  <c r="D36"/>
  <c r="E36"/>
  <c r="A37"/>
  <c r="B37"/>
  <c r="C37"/>
  <c r="D37"/>
  <c r="E37"/>
  <c r="A38"/>
  <c r="B38"/>
  <c r="C38"/>
  <c r="D38"/>
  <c r="E38"/>
  <c r="A39"/>
  <c r="B39"/>
  <c r="C39"/>
  <c r="E39"/>
  <c r="B40"/>
  <c r="C40"/>
  <c r="A41"/>
  <c r="B41"/>
  <c r="C41"/>
  <c r="D41"/>
  <c r="E41"/>
  <c r="A42"/>
  <c r="B42"/>
  <c r="C42"/>
  <c r="D42"/>
  <c r="E42"/>
  <c r="C43"/>
  <c r="A44"/>
  <c r="B44"/>
  <c r="C44"/>
  <c r="D44"/>
  <c r="E44"/>
  <c r="B45"/>
  <c r="C45"/>
  <c r="D45"/>
  <c r="E45"/>
  <c r="A46"/>
  <c r="B46"/>
  <c r="C46"/>
  <c r="D46"/>
  <c r="E46"/>
  <c r="A47"/>
  <c r="B47"/>
  <c r="C47"/>
  <c r="D47"/>
  <c r="E47"/>
  <c r="A48"/>
  <c r="B48"/>
  <c r="C48"/>
  <c r="D48"/>
  <c r="E48"/>
  <c r="A49"/>
  <c r="B49"/>
  <c r="C49"/>
  <c r="D49"/>
  <c r="E49"/>
  <c r="C50"/>
  <c r="A51"/>
  <c r="B51"/>
  <c r="C51"/>
  <c r="D51"/>
  <c r="E51"/>
  <c r="A52"/>
  <c r="B52"/>
  <c r="C52"/>
  <c r="D52"/>
  <c r="E52"/>
  <c r="A53"/>
  <c r="B53"/>
  <c r="C53"/>
  <c r="D53"/>
  <c r="E53"/>
  <c r="A54"/>
  <c r="B54"/>
  <c r="C54"/>
  <c r="D54"/>
  <c r="E54"/>
  <c r="A55"/>
  <c r="B55"/>
  <c r="C55"/>
  <c r="D55"/>
  <c r="E55"/>
  <c r="A56"/>
  <c r="B56"/>
  <c r="C56"/>
  <c r="D56"/>
  <c r="E56"/>
  <c r="A57"/>
  <c r="C57"/>
  <c r="A58"/>
  <c r="C59"/>
  <c r="E59"/>
  <c r="A60"/>
  <c r="B60"/>
  <c r="C60"/>
  <c r="D60"/>
  <c r="E60"/>
  <c r="A61"/>
  <c r="B61"/>
  <c r="C61"/>
  <c r="D61"/>
  <c r="E61"/>
  <c r="A62"/>
  <c r="B62"/>
  <c r="C62"/>
  <c r="D62"/>
  <c r="E62"/>
  <c r="A63"/>
  <c r="B63"/>
  <c r="C63"/>
  <c r="D63"/>
  <c r="E63"/>
  <c r="A64"/>
  <c r="B64"/>
  <c r="C64"/>
  <c r="D64"/>
  <c r="E64"/>
  <c r="A65"/>
  <c r="B65"/>
  <c r="C65"/>
  <c r="D65"/>
  <c r="E65"/>
  <c r="C66"/>
  <c r="E66"/>
  <c r="A67"/>
  <c r="B67"/>
  <c r="C67"/>
  <c r="D67"/>
  <c r="E67"/>
  <c r="A68"/>
  <c r="B68"/>
  <c r="C68"/>
  <c r="D68"/>
  <c r="E68"/>
  <c r="A69"/>
  <c r="B69"/>
  <c r="C69"/>
  <c r="E69"/>
  <c r="A70"/>
  <c r="B70"/>
  <c r="C70"/>
  <c r="D70"/>
  <c r="E70"/>
  <c r="A71"/>
  <c r="B71"/>
  <c r="C71"/>
  <c r="D71"/>
  <c r="E71"/>
  <c r="A72"/>
  <c r="C72"/>
  <c r="E72"/>
  <c r="A73"/>
  <c r="C73"/>
  <c r="D73"/>
  <c r="E73"/>
  <c r="A74"/>
  <c r="C74"/>
  <c r="D74"/>
  <c r="E74"/>
  <c r="A75"/>
  <c r="C75"/>
  <c r="D75"/>
  <c r="E75"/>
  <c r="A76"/>
  <c r="C76"/>
  <c r="D76"/>
  <c r="E76"/>
  <c r="A77"/>
  <c r="C77"/>
  <c r="D77"/>
  <c r="E77"/>
  <c r="A78"/>
  <c r="C78"/>
  <c r="E78"/>
  <c r="A79"/>
  <c r="E79"/>
  <c r="D23" i="2"/>
  <c r="P66" i="3"/>
  <c r="P78"/>
  <c r="B78" i="4"/>
  <c r="R59" i="3"/>
  <c r="D59" i="4"/>
  <c r="D19" i="2"/>
  <c r="C8" i="6"/>
  <c r="C16"/>
  <c r="C18"/>
  <c r="C20"/>
  <c r="C13"/>
  <c r="C17"/>
  <c r="B43" i="4"/>
  <c r="R66" i="3"/>
  <c r="D66" i="4"/>
  <c r="D20" i="2"/>
  <c r="B66" i="4"/>
  <c r="P50" i="3"/>
  <c r="B13" i="2"/>
  <c r="C44" i="1"/>
  <c r="C46"/>
  <c r="R22" i="5"/>
  <c r="C22" i="6"/>
  <c r="R15" i="5"/>
  <c r="C15" i="6"/>
  <c r="R21" i="5"/>
  <c r="C21" i="6"/>
  <c r="R17" i="3"/>
  <c r="B17" i="4"/>
  <c r="L79" i="3"/>
  <c r="P8"/>
  <c r="I40" i="5"/>
  <c r="E40"/>
  <c r="B26" i="6"/>
  <c r="B15" i="2"/>
  <c r="B37" i="6"/>
  <c r="P29" i="3"/>
  <c r="K40" i="5"/>
  <c r="G40"/>
  <c r="C40"/>
  <c r="B38" i="6"/>
  <c r="Q37" i="5"/>
  <c r="Q39"/>
  <c r="Q25"/>
  <c r="B26" i="2"/>
  <c r="R50" i="3"/>
  <c r="B50" i="4"/>
  <c r="R25" i="5"/>
  <c r="C25" i="6"/>
  <c r="B25"/>
  <c r="H46" i="1"/>
  <c r="Q27" i="5"/>
  <c r="D17" i="4"/>
  <c r="D10" i="2"/>
  <c r="S17" i="3"/>
  <c r="E17" i="4"/>
  <c r="R8" i="3"/>
  <c r="B8" i="4"/>
  <c r="R29" i="3"/>
  <c r="S29"/>
  <c r="E29" i="4"/>
  <c r="P57" i="3"/>
  <c r="B29" i="4"/>
  <c r="B28" i="2"/>
  <c r="D50" i="4"/>
  <c r="D14" i="2"/>
  <c r="S50" i="3"/>
  <c r="E50" i="4"/>
  <c r="R27" i="5"/>
  <c r="C27" i="6"/>
  <c r="B27"/>
  <c r="D8" i="4"/>
  <c r="D9" i="2"/>
  <c r="S8" i="3"/>
  <c r="E8" i="4"/>
  <c r="R57" i="3"/>
  <c r="S57"/>
  <c r="E57" i="4"/>
  <c r="B57"/>
  <c r="C40" i="6"/>
  <c r="D57" i="4"/>
  <c r="P79" i="3"/>
  <c r="B79" i="4"/>
  <c r="J40" i="5"/>
  <c r="B39" i="6"/>
  <c r="Q40" i="5"/>
  <c r="B40" i="6"/>
  <c r="H52" i="1"/>
  <c r="C52"/>
  <c r="D29" i="4"/>
  <c r="D11" i="2"/>
  <c r="B14"/>
  <c r="P40" i="5"/>
  <c r="M40"/>
  <c r="L40"/>
  <c r="H40"/>
  <c r="R72" i="3"/>
  <c r="B72" i="4"/>
  <c r="S43" i="3"/>
  <c r="E43" i="4"/>
  <c r="D43"/>
  <c r="D13" i="2"/>
  <c r="D40" i="4"/>
  <c r="D12" i="2"/>
  <c r="B44" i="1"/>
  <c r="R9" i="5"/>
  <c r="C9" i="6"/>
  <c r="R12" i="5"/>
  <c r="C12" i="6"/>
  <c r="R14" i="5"/>
  <c r="C14" i="6"/>
  <c r="R24" i="5"/>
  <c r="C24" i="6"/>
  <c r="R11" i="5"/>
  <c r="C11" i="6"/>
  <c r="B10"/>
  <c r="B8"/>
  <c r="B13"/>
  <c r="B10" i="2"/>
  <c r="R23" i="5"/>
  <c r="C23" i="6"/>
  <c r="B9" i="2"/>
  <c r="D17"/>
  <c r="B17"/>
  <c r="B30"/>
  <c r="B46" i="1"/>
  <c r="G46"/>
  <c r="D72" i="4"/>
  <c r="D21" i="2"/>
  <c r="D28"/>
  <c r="D30"/>
  <c r="B40"/>
  <c r="R78" i="3"/>
  <c r="D78" i="4"/>
  <c r="R79" i="3"/>
  <c r="D79" i="4"/>
  <c r="B39" i="2"/>
  <c r="B41"/>
  <c r="B37"/>
  <c r="B32"/>
  <c r="B49" i="1"/>
  <c r="D32" i="2"/>
  <c r="G49" i="1"/>
  <c r="G52"/>
  <c r="B52"/>
</calcChain>
</file>

<file path=xl/sharedStrings.xml><?xml version="1.0" encoding="utf-8"?>
<sst xmlns="http://schemas.openxmlformats.org/spreadsheetml/2006/main" count="302" uniqueCount="190">
  <si>
    <t>ADS RG.                           :</t>
  </si>
  <si>
    <t>Anno                                :</t>
  </si>
  <si>
    <t xml:space="preserve">Bilancio dell'anno </t>
  </si>
  <si>
    <t>Attivo</t>
  </si>
  <si>
    <t>Anno 
corrente
- 1 -</t>
  </si>
  <si>
    <t>Anno
precedente
- 2 -</t>
  </si>
  <si>
    <t>Inventario
(se redatto)
o equipollente
- 3 -</t>
  </si>
  <si>
    <t>Valore nominale a scadenza
- 4 -</t>
  </si>
  <si>
    <t>Passivo</t>
  </si>
  <si>
    <t>Debito originario
- 4 -</t>
  </si>
  <si>
    <t>Investimenti mobiliari</t>
  </si>
  <si>
    <t>Debiti v/Istituto di credito - Enti finanziari</t>
  </si>
  <si>
    <t>Codice Titolo …. E descrizione …. Scadenza …</t>
  </si>
  <si>
    <t>Mutui bancari con garanzia ipotecaria
- debito residuo in sorte capitale -</t>
  </si>
  <si>
    <t>Mutui bancari 
- debito residuo in sorte capitale -</t>
  </si>
  <si>
    <t xml:space="preserve">Debiti v/ società di Leasing
</t>
  </si>
  <si>
    <t>Debiti v/altre società finanziaire</t>
  </si>
  <si>
    <t>Totale 
Investimenti mobiliari</t>
  </si>
  <si>
    <t>Totale debiti v/Istituto di credito - 
Enti finanziari</t>
  </si>
  <si>
    <t>Disponibilità liquide</t>
  </si>
  <si>
    <t>Debiti v/Erario - Inps</t>
  </si>
  <si>
    <t>Cassa</t>
  </si>
  <si>
    <t>Saldo c/c Istituto di Credito</t>
  </si>
  <si>
    <t>Ente Creditore</t>
  </si>
  <si>
    <t>Saldo c/c Poste Italiane spa</t>
  </si>
  <si>
    <t>Totale 
disponibilità liquide</t>
  </si>
  <si>
    <t>Totale debiti v/Erario - 
Inps</t>
  </si>
  <si>
    <t>Altri crediti</t>
  </si>
  <si>
    <t>Debiti v/Dipendenti e collaboratori in genere</t>
  </si>
  <si>
    <t>Depositi cauzionali per immobili in locazione</t>
  </si>
  <si>
    <t>Altro (specificare il creditore)</t>
  </si>
  <si>
    <t>Totale 
altri crediti</t>
  </si>
  <si>
    <t>Totale Debiti v/Dipendenti 
e collaboratori in genere</t>
  </si>
  <si>
    <t>Investimenti immobiliari</t>
  </si>
  <si>
    <t>Debiti v/altri</t>
  </si>
  <si>
    <t>- dati immobile NCEU - indirizzo</t>
  </si>
  <si>
    <t>Condominio per costi di natura straordinaria</t>
  </si>
  <si>
    <t>Condominio per costi di natura ordinaria</t>
  </si>
  <si>
    <t>Totale Debiti v/altri</t>
  </si>
  <si>
    <t xml:space="preserve">Beni mobili iscritti in pubblici registri e Arredi </t>
  </si>
  <si>
    <t>- dato bene mobile pubblico registro</t>
  </si>
  <si>
    <t>- Arredi dati immobile NCEU - indirizzo</t>
  </si>
  <si>
    <t>Totale Arredi</t>
  </si>
  <si>
    <t>Totale attivo(=escluso immobili-arredi)</t>
  </si>
  <si>
    <t>Totale Passivo</t>
  </si>
  <si>
    <t>Sbilancio Passivo(=Attivo&lt;Passivo)</t>
  </si>
  <si>
    <t>Sbilancio Attivo(=Attivo&gt;Passivo)</t>
  </si>
  <si>
    <t>Sbilancio passivo(=Entrate&lt;Uscite)
risultato negativo della gestione</t>
  </si>
  <si>
    <t>Sbilancio attivo(=Entrate&gt;Uscite)
risultato positivo della gestione</t>
  </si>
  <si>
    <t>Totale a pareggio</t>
  </si>
  <si>
    <t>Beneficiario                     :</t>
  </si>
  <si>
    <t>Importo</t>
  </si>
  <si>
    <t>Entrate correnti</t>
  </si>
  <si>
    <t>Uscite correnti</t>
  </si>
  <si>
    <t>Totale entrate correnti</t>
  </si>
  <si>
    <t>Totale uscite correnti</t>
  </si>
  <si>
    <t>Entrate straordinarie</t>
  </si>
  <si>
    <t>Uscite straordinarie</t>
  </si>
  <si>
    <t>3 - Investimenti attività :</t>
  </si>
  <si>
    <t>Totale Entrate Straordinarie</t>
  </si>
  <si>
    <t>Totale Uscite Straordinarie</t>
  </si>
  <si>
    <t>Sbilancio passivo(=Entrate&lt;Uscite)
Risultato negativo della gestione</t>
  </si>
  <si>
    <t>Sbilancio attivo(=Entrate&gt;Uscite)
Risultato positivo della gestione</t>
  </si>
  <si>
    <t>Check:</t>
  </si>
  <si>
    <t>Aggregato saldi liquidi anno precedente</t>
  </si>
  <si>
    <t>Entrate dell'anno</t>
  </si>
  <si>
    <t>Uscite dell'anno</t>
  </si>
  <si>
    <t xml:space="preserve">Totale </t>
  </si>
  <si>
    <t>Aggregato saldi liquidi anno corrente</t>
  </si>
  <si>
    <t xml:space="preserve">Uscite </t>
  </si>
  <si>
    <t>Fornitore servizio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</si>
  <si>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</si>
  <si>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</si>
  <si>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</si>
  <si>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</si>
  <si>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</si>
  <si>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</si>
  <si>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</si>
  <si>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</si>
  <si>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</si>
  <si>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</si>
  <si>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</si>
  <si>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</si>
  <si>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Accertamenti
competenza
(non corrisposti nell'anno)</t>
  </si>
  <si>
    <t>Totale</t>
  </si>
  <si>
    <t>Rettifiche</t>
  </si>
  <si>
    <t>Media 
mensile</t>
  </si>
  <si>
    <t>1 - Fabbisogno x mantenimento e assistenza :</t>
  </si>
  <si>
    <t>Spese alimentari e Igiene della casa e della persona</t>
  </si>
  <si>
    <t xml:space="preserve">Medicinali </t>
  </si>
  <si>
    <t xml:space="preserve">Farmacia </t>
  </si>
  <si>
    <t>Abbigliamento</t>
  </si>
  <si>
    <t xml:space="preserve">Cura di sé </t>
  </si>
  <si>
    <t>Costi di trasporto e similari</t>
  </si>
  <si>
    <t>Costi di istruzione sport e ludiche</t>
  </si>
  <si>
    <t>Somme gestite in autonomia dal beneficiario</t>
  </si>
  <si>
    <t xml:space="preserve">Altre uscite </t>
  </si>
  <si>
    <t>Fornitori vari</t>
  </si>
  <si>
    <t>2 - Utenze e costi legati alla abitazione principale :</t>
  </si>
  <si>
    <t>Utenze telefoniche</t>
  </si>
  <si>
    <t>Telefonia fissa - Telefonia mobile</t>
  </si>
  <si>
    <t>Utenze energetiche</t>
  </si>
  <si>
    <t xml:space="preserve">Enel </t>
  </si>
  <si>
    <t>Utenze riscaldamento</t>
  </si>
  <si>
    <t xml:space="preserve">Eni – Hera </t>
  </si>
  <si>
    <t>Utenze acqua</t>
  </si>
  <si>
    <t xml:space="preserve">Hera </t>
  </si>
  <si>
    <t>Tarsu e altri tributi locali, compreso canone RAI</t>
  </si>
  <si>
    <t>IMU</t>
  </si>
  <si>
    <t>anno 201_ Bologna</t>
  </si>
  <si>
    <t>Spese condominiali ordinarie</t>
  </si>
  <si>
    <t>Condominio _____</t>
  </si>
  <si>
    <t>Polizze assicurative afferenti il bene immobile</t>
  </si>
  <si>
    <t>Spese di manutenzione ordinaria beni mobili e immobile</t>
  </si>
  <si>
    <t>3 - Costi legati ad altri immobili in (com)proprietà :</t>
  </si>
  <si>
    <t xml:space="preserve">Telecom Italia </t>
  </si>
  <si>
    <t xml:space="preserve">Silca Srl - </t>
  </si>
  <si>
    <t xml:space="preserve">anno 201_ Località : </t>
  </si>
  <si>
    <t>4 - Costi legati alla salute :</t>
  </si>
  <si>
    <t>Visite mediche/
Certificazioni mediche</t>
  </si>
  <si>
    <t>Nome medico curante</t>
  </si>
  <si>
    <t>Ricoveri presso cliniche e/o strutture similari</t>
  </si>
  <si>
    <t xml:space="preserve">Nome istituto </t>
  </si>
  <si>
    <t>5 - Altri costi :</t>
  </si>
  <si>
    <t>Altro</t>
  </si>
  <si>
    <t>Imposte sul reddito (Irpef, Add.li)</t>
  </si>
  <si>
    <t>Imposte diverse da quelle in precedenza indicate</t>
  </si>
  <si>
    <t>Imposta di bollo/Spese bancarie</t>
  </si>
  <si>
    <t>Altri pagamenti con addebito in banca 
(es: Socrem, marche bollo, raccomandate)</t>
  </si>
  <si>
    <t>6 - Costi dipendenti/enti x servizio di assistenza :</t>
  </si>
  <si>
    <t xml:space="preserve">Costo Collaboratore (stipendio erogato) </t>
  </si>
  <si>
    <t>Costo Collaboratore (contributi Inps)</t>
  </si>
  <si>
    <t>Costo Ente di Assistenza - Personale infermieristico</t>
  </si>
  <si>
    <t>Costo Consulente Lavoro/Ente x gestione buste paga</t>
  </si>
  <si>
    <t>Costo Dipendente con Voucher</t>
  </si>
  <si>
    <t>Altri Costo Dipendente</t>
  </si>
  <si>
    <t>Totale Uscite Correnti</t>
  </si>
  <si>
    <t>1 - Costi legati agli immobili in (com)proprietà :</t>
  </si>
  <si>
    <t>Imposte derivanti da accertamento</t>
  </si>
  <si>
    <t>Dettaglio Tributo</t>
  </si>
  <si>
    <t>Imposte derivanti da eredità/donazione</t>
  </si>
  <si>
    <t>Spese condominiali straordinarie</t>
  </si>
  <si>
    <t xml:space="preserve">Spese di manutenzione straordinaria beni mobili </t>
  </si>
  <si>
    <t>Fornitore:</t>
  </si>
  <si>
    <t>2 - Altri costi:</t>
  </si>
  <si>
    <t>Uscite per Investimento valori mobiliari</t>
  </si>
  <si>
    <t>Uscite per Investimento immobiliari</t>
  </si>
  <si>
    <t xml:space="preserve">Totale Uscite </t>
  </si>
  <si>
    <t>Descrizione</t>
  </si>
  <si>
    <t>14A</t>
  </si>
  <si>
    <t>13A</t>
  </si>
  <si>
    <t xml:space="preserve">Media </t>
  </si>
  <si>
    <t>Entrate correnti :</t>
  </si>
  <si>
    <t>Pensione / Stipendio</t>
  </si>
  <si>
    <t>Canoni locazione immobiliare</t>
  </si>
  <si>
    <t>Rimborso Imposte Irpef Mod.730</t>
  </si>
  <si>
    <t>Rimborso da Enti Previdenziali</t>
  </si>
  <si>
    <t>Cedole da dossier titoli</t>
  </si>
  <si>
    <t>______________(Altro)</t>
  </si>
  <si>
    <t>Sub-Totale</t>
  </si>
  <si>
    <t>Riattribuzione quote canoni locazione
immobiliare in comproprietà eventuale
(segno meno)</t>
  </si>
  <si>
    <t>Totale Entrate correnti</t>
  </si>
  <si>
    <t>Entrate straordinarie :</t>
  </si>
  <si>
    <t>Pensione arretrati</t>
  </si>
  <si>
    <t>Redditi soggetti a tassazione separata
(tfr, altro)</t>
  </si>
  <si>
    <t>Rimborso Imposte Irpef Mod.Unico</t>
  </si>
  <si>
    <t>Rimborso da Enti Previdenziali arretrati</t>
  </si>
  <si>
    <t>Entrate da disinvestimento titoli - altri valori mobiliari</t>
  </si>
  <si>
    <t>Entrate da disinvestimento beni immobili</t>
  </si>
  <si>
    <t>Riattribuzione a soggetti terzi (eventuale) (segno meno)</t>
  </si>
  <si>
    <t>Totale Entrate straordinarie</t>
  </si>
  <si>
    <t>Totale Entrate</t>
  </si>
  <si>
    <t>Costi di locazione</t>
  </si>
  <si>
    <t>Dirtti e Bolli Istanze</t>
  </si>
  <si>
    <t>Rimborsi spese per costi immobile</t>
  </si>
  <si>
    <t xml:space="preserve"> di cui per categoria investimento </t>
  </si>
  <si>
    <t xml:space="preserve">Anno                                : </t>
  </si>
  <si>
    <t xml:space="preserve">Beneficiario                    : </t>
  </si>
  <si>
    <t xml:space="preserve">Spese di manutenzione straordinaria immobile </t>
  </si>
  <si>
    <t xml:space="preserve">anno 2013 Località : </t>
  </si>
  <si>
    <t xml:space="preserve">Condominio Immobile </t>
  </si>
  <si>
    <t xml:space="preserve">_____ Assicurazioni </t>
  </si>
  <si>
    <t>Equa indennità periodo ___</t>
  </si>
  <si>
    <t xml:space="preserve">Anno                                 : </t>
  </si>
  <si>
    <t xml:space="preserve">Locatore </t>
  </si>
  <si>
    <t>Altro (specificare il debitore)</t>
  </si>
  <si>
    <t xml:space="preserve">Saldo c/c Istituto di Credito </t>
  </si>
  <si>
    <t xml:space="preserve">Saldo deposito a risparmio Istituto </t>
  </si>
  <si>
    <t>Scontrini-varie-alimentari-prodotti casa</t>
  </si>
  <si>
    <t>Media
mensile</t>
  </si>
</sst>
</file>

<file path=xl/styles.xml><?xml version="1.0" encoding="utf-8"?>
<styleSheet xmlns="http://schemas.openxmlformats.org/spreadsheetml/2006/main">
  <numFmts count="3">
    <numFmt numFmtId="44" formatCode="_-&quot;€&quot;\ * #,##0.00_-;\-&quot;€&quot;\ * #,##0.00_-;_-&quot;€&quot;\ * &quot;-&quot;??_-;_-@_-"/>
    <numFmt numFmtId="164" formatCode="_-[$€]\ * #,##0.00_-;\-[$€]\ * #,##0.00_-;_-[$€]\ * \-??_-;_-@_-"/>
    <numFmt numFmtId="165" formatCode="_-* #,##0.00\ [$€-1007]_-;\-* #,##0.00\ [$€-1007]_-;_-* &quot;-&quot;??\ [$€-1007]_-;_-@_-"/>
  </numFmts>
  <fonts count="18">
    <font>
      <sz val="10"/>
      <name val="Arial"/>
      <family val="2"/>
    </font>
    <font>
      <sz val="10"/>
      <name val="Arial"/>
    </font>
    <font>
      <sz val="10"/>
      <name val="Mangal"/>
      <family val="2"/>
    </font>
    <font>
      <b/>
      <sz val="10"/>
      <name val="Arial"/>
      <family val="2"/>
      <charset val="1"/>
    </font>
    <font>
      <sz val="10"/>
      <color indexed="12"/>
      <name val="Arial"/>
      <family val="2"/>
      <charset val="1"/>
    </font>
    <font>
      <sz val="10"/>
      <name val="Arial"/>
      <family val="2"/>
      <charset val="1"/>
    </font>
    <font>
      <i/>
      <sz val="10"/>
      <name val="Arial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1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indexed="12"/>
      <name val="Arial"/>
      <family val="2"/>
    </font>
    <font>
      <b/>
      <sz val="9"/>
      <name val="Arial"/>
      <family val="2"/>
    </font>
    <font>
      <b/>
      <sz val="9"/>
      <name val="Arial"/>
      <family val="2"/>
      <charset val="1"/>
    </font>
    <font>
      <sz val="9"/>
      <name val="Arial"/>
      <family val="2"/>
      <charset val="1"/>
    </font>
    <font>
      <b/>
      <sz val="8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47"/>
        <bgColor indexed="22"/>
      </patternFill>
    </fill>
    <fill>
      <patternFill patternType="solid">
        <fgColor indexed="46"/>
        <bgColor indexed="24"/>
      </patternFill>
    </fill>
    <fill>
      <patternFill patternType="solid">
        <fgColor indexed="49"/>
        <bgColor indexed="40"/>
      </patternFill>
    </fill>
    <fill>
      <patternFill patternType="solid">
        <fgColor indexed="40"/>
        <bgColor indexed="49"/>
      </patternFill>
    </fill>
    <fill>
      <patternFill patternType="solid">
        <fgColor indexed="31"/>
        <bgColor indexed="22"/>
      </patternFill>
    </fill>
    <fill>
      <patternFill patternType="solid">
        <fgColor indexed="15"/>
        <bgColor indexed="35"/>
      </patternFill>
    </fill>
    <fill>
      <patternFill patternType="solid">
        <fgColor indexed="11"/>
        <bgColor indexed="49"/>
      </patternFill>
    </fill>
    <fill>
      <patternFill patternType="solid">
        <fgColor indexed="42"/>
        <bgColor indexed="26"/>
      </patternFill>
    </fill>
    <fill>
      <patternFill patternType="solid">
        <fgColor indexed="42"/>
        <bgColor indexed="34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7"/>
      </patternFill>
    </fill>
  </fills>
  <borders count="4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12"/>
      </left>
      <right/>
      <top style="thick">
        <color indexed="12"/>
      </top>
      <bottom style="thick">
        <color indexed="12"/>
      </bottom>
      <diagonal/>
    </border>
    <border>
      <left/>
      <right/>
      <top style="thick">
        <color indexed="12"/>
      </top>
      <bottom style="thick">
        <color indexed="12"/>
      </bottom>
      <diagonal/>
    </border>
    <border>
      <left/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thick">
        <color indexed="12"/>
      </left>
      <right/>
      <top/>
      <bottom/>
      <diagonal/>
    </border>
    <border>
      <left/>
      <right style="thick">
        <color indexed="12"/>
      </right>
      <top/>
      <bottom/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2" fillId="0" borderId="0" applyFill="0" applyBorder="0" applyAlignment="0" applyProtection="0"/>
    <xf numFmtId="44" fontId="1" fillId="0" borderId="0" applyFill="0" applyBorder="0" applyAlignment="0" applyProtection="0"/>
  </cellStyleXfs>
  <cellXfs count="298">
    <xf numFmtId="0" fontId="0" fillId="0" borderId="0" xfId="0"/>
    <xf numFmtId="0" fontId="0" fillId="0" borderId="0" xfId="0" applyProtection="1">
      <protection locked="0"/>
    </xf>
    <xf numFmtId="0" fontId="3" fillId="2" borderId="1" xfId="0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3" fillId="2" borderId="3" xfId="0" applyFont="1" applyFill="1" applyBorder="1" applyProtection="1">
      <protection locked="0"/>
    </xf>
    <xf numFmtId="0" fontId="3" fillId="0" borderId="0" xfId="0" applyFont="1" applyProtection="1">
      <protection locked="0"/>
    </xf>
    <xf numFmtId="0" fontId="3" fillId="3" borderId="4" xfId="0" applyFont="1" applyFill="1" applyBorder="1" applyAlignment="1" applyProtection="1">
      <alignment horizontal="center"/>
    </xf>
    <xf numFmtId="0" fontId="3" fillId="3" borderId="5" xfId="0" applyFont="1" applyFill="1" applyBorder="1" applyAlignment="1" applyProtection="1">
      <alignment horizontal="center" wrapText="1"/>
    </xf>
    <xf numFmtId="0" fontId="3" fillId="3" borderId="6" xfId="0" applyFont="1" applyFill="1" applyBorder="1" applyAlignment="1" applyProtection="1">
      <alignment horizontal="center" wrapText="1"/>
    </xf>
    <xf numFmtId="0" fontId="3" fillId="3" borderId="5" xfId="0" applyFont="1" applyFill="1" applyBorder="1" applyAlignment="1" applyProtection="1">
      <alignment horizontal="center"/>
    </xf>
    <xf numFmtId="0" fontId="3" fillId="3" borderId="6" xfId="0" applyFont="1" applyFill="1" applyBorder="1" applyAlignment="1" applyProtection="1">
      <alignment horizontal="center"/>
    </xf>
    <xf numFmtId="0" fontId="0" fillId="0" borderId="7" xfId="0" applyFont="1" applyBorder="1" applyAlignment="1" applyProtection="1">
      <alignment wrapText="1"/>
      <protection locked="0"/>
    </xf>
    <xf numFmtId="164" fontId="4" fillId="0" borderId="0" xfId="1" applyFont="1" applyFill="1" applyBorder="1" applyAlignment="1" applyProtection="1">
      <protection locked="0"/>
    </xf>
    <xf numFmtId="164" fontId="4" fillId="0" borderId="8" xfId="1" applyFont="1" applyFill="1" applyBorder="1" applyAlignment="1" applyProtection="1">
      <protection locked="0"/>
    </xf>
    <xf numFmtId="0" fontId="3" fillId="3" borderId="4" xfId="0" applyFont="1" applyFill="1" applyBorder="1" applyAlignment="1" applyProtection="1">
      <alignment horizontal="center" wrapText="1"/>
    </xf>
    <xf numFmtId="164" fontId="5" fillId="3" borderId="5" xfId="1" applyFont="1" applyFill="1" applyBorder="1" applyAlignment="1" applyProtection="1"/>
    <xf numFmtId="164" fontId="5" fillId="3" borderId="6" xfId="1" applyFont="1" applyFill="1" applyBorder="1" applyAlignment="1" applyProtection="1"/>
    <xf numFmtId="0" fontId="0" fillId="0" borderId="7" xfId="0" applyFont="1" applyBorder="1" applyProtection="1">
      <protection locked="0"/>
    </xf>
    <xf numFmtId="164" fontId="5" fillId="0" borderId="7" xfId="1" applyFont="1" applyFill="1" applyBorder="1" applyAlignment="1" applyProtection="1">
      <protection locked="0"/>
    </xf>
    <xf numFmtId="164" fontId="5" fillId="0" borderId="9" xfId="1" applyFont="1" applyFill="1" applyBorder="1" applyAlignment="1" applyProtection="1">
      <protection locked="0"/>
    </xf>
    <xf numFmtId="164" fontId="5" fillId="3" borderId="5" xfId="0" applyNumberFormat="1" applyFont="1" applyFill="1" applyBorder="1" applyAlignment="1" applyProtection="1">
      <alignment horizontal="center"/>
    </xf>
    <xf numFmtId="164" fontId="3" fillId="3" borderId="5" xfId="0" applyNumberFormat="1" applyFont="1" applyFill="1" applyBorder="1" applyAlignment="1" applyProtection="1">
      <alignment horizontal="center"/>
    </xf>
    <xf numFmtId="164" fontId="3" fillId="3" borderId="6" xfId="0" applyNumberFormat="1" applyFont="1" applyFill="1" applyBorder="1" applyAlignment="1" applyProtection="1">
      <alignment horizontal="center"/>
    </xf>
    <xf numFmtId="164" fontId="5" fillId="4" borderId="0" xfId="1" applyFont="1" applyFill="1" applyBorder="1" applyAlignment="1" applyProtection="1">
      <protection locked="0"/>
    </xf>
    <xf numFmtId="0" fontId="3" fillId="0" borderId="7" xfId="0" applyFont="1" applyBorder="1" applyProtection="1">
      <protection locked="0"/>
    </xf>
    <xf numFmtId="0" fontId="3" fillId="0" borderId="7" xfId="0" applyFont="1" applyBorder="1" applyAlignment="1" applyProtection="1">
      <alignment wrapText="1"/>
      <protection locked="0"/>
    </xf>
    <xf numFmtId="164" fontId="3" fillId="3" borderId="5" xfId="1" applyFont="1" applyFill="1" applyBorder="1" applyAlignment="1" applyProtection="1"/>
    <xf numFmtId="164" fontId="3" fillId="3" borderId="6" xfId="1" applyFont="1" applyFill="1" applyBorder="1" applyAlignment="1" applyProtection="1"/>
    <xf numFmtId="0" fontId="3" fillId="3" borderId="9" xfId="0" applyFont="1" applyFill="1" applyBorder="1" applyAlignment="1" applyProtection="1">
      <alignment horizontal="center"/>
    </xf>
    <xf numFmtId="0" fontId="3" fillId="3" borderId="10" xfId="0" applyFont="1" applyFill="1" applyBorder="1" applyAlignment="1" applyProtection="1">
      <alignment horizontal="center"/>
    </xf>
    <xf numFmtId="164" fontId="3" fillId="3" borderId="10" xfId="0" applyNumberFormat="1" applyFont="1" applyFill="1" applyBorder="1" applyAlignment="1" applyProtection="1">
      <alignment horizontal="center"/>
    </xf>
    <xf numFmtId="0" fontId="3" fillId="3" borderId="9" xfId="0" applyFont="1" applyFill="1" applyBorder="1" applyAlignment="1" applyProtection="1">
      <alignment horizontal="center" wrapText="1"/>
    </xf>
    <xf numFmtId="164" fontId="3" fillId="3" borderId="11" xfId="0" applyNumberFormat="1" applyFont="1" applyFill="1" applyBorder="1" applyAlignment="1" applyProtection="1">
      <alignment horizontal="center"/>
    </xf>
    <xf numFmtId="0" fontId="3" fillId="3" borderId="7" xfId="0" applyFont="1" applyFill="1" applyBorder="1" applyAlignment="1" applyProtection="1">
      <alignment horizontal="center"/>
    </xf>
    <xf numFmtId="164" fontId="3" fillId="3" borderId="0" xfId="1" applyFont="1" applyFill="1" applyBorder="1" applyAlignment="1" applyProtection="1">
      <alignment horizontal="center"/>
    </xf>
    <xf numFmtId="0" fontId="3" fillId="3" borderId="7" xfId="0" applyFont="1" applyFill="1" applyBorder="1" applyAlignment="1" applyProtection="1">
      <alignment horizontal="center" wrapText="1"/>
    </xf>
    <xf numFmtId="164" fontId="3" fillId="3" borderId="8" xfId="0" applyNumberFormat="1" applyFont="1" applyFill="1" applyBorder="1" applyAlignment="1" applyProtection="1">
      <alignment horizontal="center"/>
    </xf>
    <xf numFmtId="0" fontId="3" fillId="3" borderId="12" xfId="0" applyFont="1" applyFill="1" applyBorder="1" applyAlignment="1" applyProtection="1">
      <alignment horizontal="center"/>
    </xf>
    <xf numFmtId="0" fontId="3" fillId="3" borderId="13" xfId="0" applyFont="1" applyFill="1" applyBorder="1" applyAlignment="1" applyProtection="1">
      <alignment horizontal="center"/>
    </xf>
    <xf numFmtId="0" fontId="3" fillId="3" borderId="12" xfId="0" applyFont="1" applyFill="1" applyBorder="1" applyAlignment="1" applyProtection="1">
      <alignment horizontal="center" wrapText="1"/>
    </xf>
    <xf numFmtId="164" fontId="3" fillId="3" borderId="13" xfId="0" applyNumberFormat="1" applyFont="1" applyFill="1" applyBorder="1" applyAlignment="1" applyProtection="1">
      <alignment horizontal="center"/>
    </xf>
    <xf numFmtId="164" fontId="3" fillId="3" borderId="14" xfId="0" applyNumberFormat="1" applyFont="1" applyFill="1" applyBorder="1" applyAlignment="1" applyProtection="1">
      <alignment horizontal="center"/>
    </xf>
    <xf numFmtId="164" fontId="0" fillId="0" borderId="0" xfId="0" applyNumberFormat="1" applyProtection="1">
      <protection locked="0"/>
    </xf>
    <xf numFmtId="0" fontId="3" fillId="2" borderId="1" xfId="0" applyFont="1" applyFill="1" applyBorder="1" applyProtection="1"/>
    <xf numFmtId="0" fontId="0" fillId="2" borderId="15" xfId="0" applyFill="1" applyBorder="1" applyAlignment="1" applyProtection="1">
      <alignment horizontal="center"/>
    </xf>
    <xf numFmtId="0" fontId="0" fillId="0" borderId="0" xfId="0" applyProtection="1"/>
    <xf numFmtId="0" fontId="3" fillId="2" borderId="2" xfId="0" applyFont="1" applyFill="1" applyBorder="1" applyProtection="1"/>
    <xf numFmtId="0" fontId="0" fillId="2" borderId="16" xfId="0" applyFill="1" applyBorder="1" applyAlignment="1" applyProtection="1">
      <alignment horizontal="center"/>
    </xf>
    <xf numFmtId="0" fontId="3" fillId="2" borderId="3" xfId="0" applyFont="1" applyFill="1" applyBorder="1" applyProtection="1"/>
    <xf numFmtId="0" fontId="0" fillId="2" borderId="17" xfId="0" applyFill="1" applyBorder="1" applyAlignment="1" applyProtection="1">
      <alignment horizontal="center"/>
    </xf>
    <xf numFmtId="0" fontId="3" fillId="0" borderId="0" xfId="0" applyFont="1" applyProtection="1"/>
    <xf numFmtId="0" fontId="3" fillId="3" borderId="0" xfId="0" applyFont="1" applyFill="1" applyProtection="1"/>
    <xf numFmtId="0" fontId="5" fillId="0" borderId="7" xfId="0" applyFont="1" applyBorder="1" applyAlignment="1" applyProtection="1">
      <alignment wrapText="1"/>
    </xf>
    <xf numFmtId="164" fontId="5" fillId="0" borderId="0" xfId="1" applyFont="1" applyFill="1" applyBorder="1" applyAlignment="1" applyProtection="1"/>
    <xf numFmtId="164" fontId="5" fillId="0" borderId="8" xfId="1" applyFont="1" applyFill="1" applyBorder="1" applyAlignment="1" applyProtection="1"/>
    <xf numFmtId="164" fontId="5" fillId="0" borderId="8" xfId="1" applyFont="1" applyFill="1" applyBorder="1" applyAlignment="1" applyProtection="1">
      <alignment horizontal="left"/>
    </xf>
    <xf numFmtId="0" fontId="5" fillId="5" borderId="7" xfId="0" applyFont="1" applyFill="1" applyBorder="1" applyAlignment="1" applyProtection="1">
      <alignment wrapText="1"/>
    </xf>
    <xf numFmtId="164" fontId="5" fillId="5" borderId="0" xfId="1" applyFont="1" applyFill="1" applyBorder="1" applyAlignment="1" applyProtection="1"/>
    <xf numFmtId="0" fontId="5" fillId="0" borderId="7" xfId="0" applyFont="1" applyBorder="1" applyProtection="1"/>
    <xf numFmtId="164" fontId="5" fillId="0" borderId="5" xfId="1" applyFont="1" applyFill="1" applyBorder="1" applyAlignment="1" applyProtection="1"/>
    <xf numFmtId="164" fontId="5" fillId="0" borderId="6" xfId="1" applyFont="1" applyFill="1" applyBorder="1" applyAlignment="1" applyProtection="1"/>
    <xf numFmtId="164" fontId="5" fillId="0" borderId="0" xfId="1" applyFont="1" applyFill="1" applyBorder="1" applyAlignment="1" applyProtection="1">
      <protection locked="0"/>
    </xf>
    <xf numFmtId="0" fontId="0" fillId="0" borderId="7" xfId="0" applyBorder="1" applyProtection="1"/>
    <xf numFmtId="0" fontId="0" fillId="0" borderId="7" xfId="0" applyBorder="1" applyAlignment="1" applyProtection="1">
      <alignment wrapText="1"/>
    </xf>
    <xf numFmtId="0" fontId="0" fillId="0" borderId="0" xfId="0" applyFill="1" applyBorder="1" applyAlignment="1" applyProtection="1">
      <alignment wrapText="1"/>
    </xf>
    <xf numFmtId="0" fontId="0" fillId="0" borderId="0" xfId="0" applyFont="1" applyBorder="1" applyAlignment="1" applyProtection="1">
      <alignment wrapText="1"/>
    </xf>
    <xf numFmtId="0" fontId="6" fillId="0" borderId="7" xfId="0" applyFont="1" applyFill="1" applyBorder="1" applyAlignment="1" applyProtection="1">
      <alignment wrapText="1"/>
    </xf>
    <xf numFmtId="0" fontId="0" fillId="0" borderId="7" xfId="0" applyFill="1" applyBorder="1" applyAlignment="1" applyProtection="1">
      <alignment horizontal="right" wrapText="1"/>
    </xf>
    <xf numFmtId="0" fontId="5" fillId="0" borderId="0" xfId="0" applyFont="1" applyBorder="1" applyProtection="1"/>
    <xf numFmtId="0" fontId="0" fillId="0" borderId="12" xfId="0" applyBorder="1" applyProtection="1"/>
    <xf numFmtId="0" fontId="0" fillId="0" borderId="0" xfId="0" applyBorder="1" applyProtection="1"/>
    <xf numFmtId="0" fontId="0" fillId="0" borderId="8" xfId="0" applyBorder="1" applyProtection="1"/>
    <xf numFmtId="0" fontId="3" fillId="3" borderId="11" xfId="0" applyFont="1" applyFill="1" applyBorder="1" applyAlignment="1" applyProtection="1">
      <alignment horizontal="center"/>
    </xf>
    <xf numFmtId="164" fontId="3" fillId="3" borderId="8" xfId="1" applyFont="1" applyFill="1" applyBorder="1" applyAlignment="1" applyProtection="1">
      <alignment horizontal="center"/>
    </xf>
    <xf numFmtId="0" fontId="3" fillId="3" borderId="14" xfId="0" applyFont="1" applyFill="1" applyBorder="1" applyAlignment="1" applyProtection="1">
      <alignment horizontal="center"/>
    </xf>
    <xf numFmtId="0" fontId="0" fillId="0" borderId="0" xfId="0" applyFill="1" applyProtection="1">
      <protection locked="0"/>
    </xf>
    <xf numFmtId="0" fontId="3" fillId="2" borderId="18" xfId="0" applyFont="1" applyFill="1" applyBorder="1" applyAlignment="1" applyProtection="1">
      <alignment horizontal="center" vertical="center"/>
    </xf>
    <xf numFmtId="0" fontId="3" fillId="2" borderId="19" xfId="0" applyFont="1" applyFill="1" applyBorder="1" applyAlignment="1" applyProtection="1">
      <alignment horizontal="center" vertical="center"/>
    </xf>
    <xf numFmtId="0" fontId="3" fillId="2" borderId="20" xfId="0" applyFont="1" applyFill="1" applyBorder="1" applyAlignment="1" applyProtection="1">
      <alignment horizontal="center" vertical="center"/>
    </xf>
    <xf numFmtId="0" fontId="3" fillId="2" borderId="21" xfId="0" applyFont="1" applyFill="1" applyBorder="1" applyAlignment="1" applyProtection="1">
      <alignment horizontal="center" vertical="center"/>
    </xf>
    <xf numFmtId="0" fontId="3" fillId="2" borderId="22" xfId="0" applyFont="1" applyFill="1" applyBorder="1" applyAlignment="1" applyProtection="1">
      <alignment horizontal="center" vertical="center"/>
    </xf>
    <xf numFmtId="0" fontId="3" fillId="2" borderId="23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  <protection locked="0"/>
    </xf>
    <xf numFmtId="0" fontId="3" fillId="4" borderId="24" xfId="0" applyFont="1" applyFill="1" applyBorder="1" applyProtection="1">
      <protection locked="0"/>
    </xf>
    <xf numFmtId="0" fontId="3" fillId="4" borderId="17" xfId="0" applyFont="1" applyFill="1" applyBorder="1" applyProtection="1">
      <protection locked="0"/>
    </xf>
    <xf numFmtId="0" fontId="3" fillId="0" borderId="0" xfId="0" applyFont="1" applyFill="1" applyProtection="1">
      <protection locked="0"/>
    </xf>
    <xf numFmtId="0" fontId="3" fillId="6" borderId="25" xfId="0" applyFont="1" applyFill="1" applyBorder="1" applyProtection="1"/>
    <xf numFmtId="0" fontId="0" fillId="4" borderId="0" xfId="0" applyFill="1" applyProtection="1">
      <protection locked="0"/>
    </xf>
    <xf numFmtId="164" fontId="3" fillId="6" borderId="26" xfId="1" applyFont="1" applyFill="1" applyBorder="1" applyAlignment="1" applyProtection="1"/>
    <xf numFmtId="0" fontId="0" fillId="6" borderId="27" xfId="0" applyFont="1" applyFill="1" applyBorder="1" applyProtection="1"/>
    <xf numFmtId="164" fontId="3" fillId="6" borderId="27" xfId="1" applyFont="1" applyFill="1" applyBorder="1" applyAlignment="1" applyProtection="1"/>
    <xf numFmtId="164" fontId="3" fillId="0" borderId="2" xfId="1" applyFont="1" applyFill="1" applyBorder="1" applyAlignment="1" applyProtection="1"/>
    <xf numFmtId="164" fontId="3" fillId="0" borderId="27" xfId="1" applyFont="1" applyFill="1" applyBorder="1" applyAlignment="1" applyProtection="1"/>
    <xf numFmtId="164" fontId="3" fillId="0" borderId="16" xfId="1" applyFont="1" applyFill="1" applyBorder="1" applyAlignment="1" applyProtection="1"/>
    <xf numFmtId="0" fontId="3" fillId="3" borderId="26" xfId="0" applyFont="1" applyFill="1" applyBorder="1" applyProtection="1"/>
    <xf numFmtId="0" fontId="0" fillId="4" borderId="28" xfId="0" applyFill="1" applyBorder="1" applyProtection="1">
      <protection locked="0"/>
    </xf>
    <xf numFmtId="164" fontId="3" fillId="3" borderId="26" xfId="1" applyFont="1" applyFill="1" applyBorder="1" applyAlignment="1" applyProtection="1"/>
    <xf numFmtId="0" fontId="0" fillId="3" borderId="27" xfId="0" applyFont="1" applyFill="1" applyBorder="1" applyProtection="1"/>
    <xf numFmtId="164" fontId="3" fillId="3" borderId="27" xfId="1" applyFont="1" applyFill="1" applyBorder="1" applyAlignment="1" applyProtection="1"/>
    <xf numFmtId="0" fontId="3" fillId="7" borderId="26" xfId="0" applyFont="1" applyFill="1" applyBorder="1" applyProtection="1"/>
    <xf numFmtId="164" fontId="3" fillId="7" borderId="26" xfId="1" applyFont="1" applyFill="1" applyBorder="1" applyAlignment="1" applyProtection="1"/>
    <xf numFmtId="0" fontId="0" fillId="7" borderId="27" xfId="0" applyFont="1" applyFill="1" applyBorder="1" applyAlignment="1" applyProtection="1">
      <alignment wrapText="1"/>
    </xf>
    <xf numFmtId="164" fontId="3" fillId="7" borderId="27" xfId="1" applyFont="1" applyFill="1" applyBorder="1" applyAlignment="1" applyProtection="1"/>
    <xf numFmtId="0" fontId="3" fillId="8" borderId="26" xfId="0" applyFont="1" applyFill="1" applyBorder="1" applyAlignment="1" applyProtection="1">
      <alignment wrapText="1"/>
    </xf>
    <xf numFmtId="164" fontId="3" fillId="9" borderId="26" xfId="1" applyFont="1" applyFill="1" applyBorder="1" applyAlignment="1" applyProtection="1"/>
    <xf numFmtId="0" fontId="5" fillId="8" borderId="27" xfId="0" applyFont="1" applyFill="1" applyBorder="1" applyAlignment="1" applyProtection="1">
      <alignment wrapText="1"/>
      <protection locked="0"/>
    </xf>
    <xf numFmtId="164" fontId="3" fillId="9" borderId="27" xfId="1" applyFont="1" applyFill="1" applyBorder="1" applyAlignment="1" applyProtection="1"/>
    <xf numFmtId="164" fontId="3" fillId="0" borderId="16" xfId="1" applyFont="1" applyFill="1" applyBorder="1" applyAlignment="1" applyProtection="1">
      <protection locked="0"/>
    </xf>
    <xf numFmtId="0" fontId="0" fillId="8" borderId="27" xfId="0" applyFont="1" applyFill="1" applyBorder="1" applyAlignment="1" applyProtection="1">
      <alignment wrapText="1"/>
      <protection locked="0"/>
    </xf>
    <xf numFmtId="0" fontId="3" fillId="6" borderId="26" xfId="0" applyFont="1" applyFill="1" applyBorder="1" applyAlignment="1" applyProtection="1">
      <alignment wrapText="1"/>
    </xf>
    <xf numFmtId="0" fontId="0" fillId="6" borderId="27" xfId="0" applyFont="1" applyFill="1" applyBorder="1" applyAlignment="1" applyProtection="1">
      <alignment wrapText="1"/>
    </xf>
    <xf numFmtId="164" fontId="5" fillId="0" borderId="16" xfId="1" applyFont="1" applyFill="1" applyBorder="1" applyAlignment="1" applyProtection="1">
      <protection locked="0"/>
    </xf>
    <xf numFmtId="164" fontId="5" fillId="0" borderId="24" xfId="1" applyFont="1" applyFill="1" applyBorder="1" applyAlignment="1" applyProtection="1">
      <protection locked="0"/>
    </xf>
    <xf numFmtId="164" fontId="5" fillId="0" borderId="17" xfId="1" applyFont="1" applyFill="1" applyBorder="1" applyAlignment="1" applyProtection="1">
      <protection locked="0"/>
    </xf>
    <xf numFmtId="0" fontId="3" fillId="2" borderId="29" xfId="0" applyFont="1" applyFill="1" applyBorder="1" applyAlignment="1" applyProtection="1">
      <alignment vertical="center"/>
    </xf>
    <xf numFmtId="164" fontId="3" fillId="2" borderId="26" xfId="1" applyFont="1" applyFill="1" applyBorder="1" applyAlignment="1" applyProtection="1">
      <alignment vertical="center"/>
    </xf>
    <xf numFmtId="164" fontId="3" fillId="2" borderId="29" xfId="1" applyFont="1" applyFill="1" applyBorder="1" applyAlignment="1" applyProtection="1">
      <alignment vertical="center"/>
    </xf>
    <xf numFmtId="0" fontId="0" fillId="0" borderId="0" xfId="0" applyAlignment="1" applyProtection="1">
      <alignment vertical="center"/>
      <protection locked="0"/>
    </xf>
    <xf numFmtId="0" fontId="0" fillId="4" borderId="30" xfId="0" applyFill="1" applyBorder="1" applyProtection="1">
      <protection locked="0"/>
    </xf>
    <xf numFmtId="0" fontId="0" fillId="4" borderId="31" xfId="0" applyFill="1" applyBorder="1" applyProtection="1">
      <protection locked="0"/>
    </xf>
    <xf numFmtId="164" fontId="3" fillId="3" borderId="32" xfId="1" applyFont="1" applyFill="1" applyBorder="1" applyAlignment="1" applyProtection="1"/>
    <xf numFmtId="164" fontId="3" fillId="10" borderId="32" xfId="1" applyFont="1" applyFill="1" applyBorder="1" applyAlignment="1" applyProtection="1"/>
    <xf numFmtId="164" fontId="3" fillId="3" borderId="25" xfId="1" applyFont="1" applyFill="1" applyBorder="1" applyAlignment="1" applyProtection="1"/>
    <xf numFmtId="164" fontId="3" fillId="10" borderId="25" xfId="1" applyFont="1" applyFill="1" applyBorder="1" applyAlignment="1" applyProtection="1"/>
    <xf numFmtId="164" fontId="3" fillId="10" borderId="27" xfId="1" applyFont="1" applyFill="1" applyBorder="1" applyAlignment="1" applyProtection="1"/>
    <xf numFmtId="0" fontId="0" fillId="3" borderId="27" xfId="0" applyFont="1" applyFill="1" applyBorder="1" applyAlignment="1" applyProtection="1">
      <alignment wrapText="1"/>
    </xf>
    <xf numFmtId="164" fontId="3" fillId="10" borderId="26" xfId="1" applyFont="1" applyFill="1" applyBorder="1" applyAlignment="1" applyProtection="1"/>
    <xf numFmtId="0" fontId="3" fillId="11" borderId="26" xfId="0" applyFont="1" applyFill="1" applyBorder="1" applyAlignment="1" applyProtection="1">
      <alignment wrapText="1"/>
    </xf>
    <xf numFmtId="0" fontId="0" fillId="4" borderId="15" xfId="0" applyFill="1" applyBorder="1" applyProtection="1">
      <protection locked="0"/>
    </xf>
    <xf numFmtId="0" fontId="0" fillId="11" borderId="27" xfId="0" applyFont="1" applyFill="1" applyBorder="1" applyAlignment="1" applyProtection="1">
      <alignment wrapText="1"/>
      <protection locked="0"/>
    </xf>
    <xf numFmtId="164" fontId="3" fillId="10" borderId="16" xfId="1" applyFont="1" applyFill="1" applyBorder="1" applyAlignment="1" applyProtection="1"/>
    <xf numFmtId="0" fontId="3" fillId="12" borderId="26" xfId="0" applyFont="1" applyFill="1" applyBorder="1" applyAlignment="1" applyProtection="1">
      <alignment wrapText="1"/>
    </xf>
    <xf numFmtId="164" fontId="3" fillId="12" borderId="26" xfId="1" applyFont="1" applyFill="1" applyBorder="1" applyAlignment="1" applyProtection="1"/>
    <xf numFmtId="0" fontId="5" fillId="12" borderId="25" xfId="0" applyFont="1" applyFill="1" applyBorder="1" applyAlignment="1" applyProtection="1">
      <alignment wrapText="1"/>
    </xf>
    <xf numFmtId="164" fontId="3" fillId="12" borderId="27" xfId="1" applyFont="1" applyFill="1" applyBorder="1" applyAlignment="1" applyProtection="1"/>
    <xf numFmtId="0" fontId="5" fillId="12" borderId="27" xfId="0" applyFont="1" applyFill="1" applyBorder="1" applyAlignment="1" applyProtection="1">
      <alignment wrapText="1"/>
    </xf>
    <xf numFmtId="0" fontId="5" fillId="12" borderId="32" xfId="0" applyFont="1" applyFill="1" applyBorder="1" applyAlignment="1" applyProtection="1">
      <alignment wrapText="1"/>
    </xf>
    <xf numFmtId="0" fontId="3" fillId="2" borderId="1" xfId="0" applyFont="1" applyFill="1" applyBorder="1" applyAlignment="1" applyProtection="1">
      <alignment vertical="center"/>
    </xf>
    <xf numFmtId="0" fontId="3" fillId="2" borderId="25" xfId="0" applyFont="1" applyFill="1" applyBorder="1" applyAlignment="1" applyProtection="1">
      <alignment vertical="center"/>
    </xf>
    <xf numFmtId="164" fontId="3" fillId="2" borderId="25" xfId="1" applyFont="1" applyFill="1" applyBorder="1" applyAlignment="1" applyProtection="1">
      <alignment vertical="center"/>
    </xf>
    <xf numFmtId="164" fontId="3" fillId="2" borderId="1" xfId="1" applyFont="1" applyFill="1" applyBorder="1" applyAlignment="1" applyProtection="1">
      <alignment vertical="center"/>
    </xf>
    <xf numFmtId="164" fontId="3" fillId="10" borderId="25" xfId="1" applyFont="1" applyFill="1" applyBorder="1" applyAlignment="1" applyProtection="1">
      <alignment vertical="center"/>
    </xf>
    <xf numFmtId="0" fontId="3" fillId="2" borderId="18" xfId="0" applyFont="1" applyFill="1" applyBorder="1" applyAlignment="1" applyProtection="1">
      <alignment vertical="center"/>
    </xf>
    <xf numFmtId="164" fontId="3" fillId="2" borderId="19" xfId="1" applyFont="1" applyFill="1" applyBorder="1" applyAlignment="1" applyProtection="1">
      <alignment vertical="center"/>
    </xf>
    <xf numFmtId="164" fontId="3" fillId="2" borderId="22" xfId="1" applyFont="1" applyFill="1" applyBorder="1" applyAlignment="1" applyProtection="1">
      <alignment vertical="center"/>
    </xf>
    <xf numFmtId="164" fontId="3" fillId="10" borderId="33" xfId="1" applyFont="1" applyFill="1" applyBorder="1" applyAlignment="1" applyProtection="1">
      <alignment vertical="center"/>
    </xf>
    <xf numFmtId="0" fontId="0" fillId="0" borderId="0" xfId="0" applyFill="1" applyBorder="1" applyAlignment="1" applyProtection="1">
      <protection locked="0"/>
    </xf>
    <xf numFmtId="0" fontId="0" fillId="0" borderId="0" xfId="0" applyFill="1" applyProtection="1"/>
    <xf numFmtId="164" fontId="0" fillId="0" borderId="0" xfId="0" applyNumberFormat="1" applyProtection="1"/>
    <xf numFmtId="0" fontId="3" fillId="0" borderId="0" xfId="0" applyFont="1" applyAlignment="1" applyProtection="1">
      <alignment horizontal="center" vertical="center"/>
    </xf>
    <xf numFmtId="0" fontId="3" fillId="4" borderId="24" xfId="0" applyFont="1" applyFill="1" applyBorder="1" applyProtection="1"/>
    <xf numFmtId="0" fontId="3" fillId="4" borderId="17" xfId="0" applyFont="1" applyFill="1" applyBorder="1" applyProtection="1"/>
    <xf numFmtId="0" fontId="3" fillId="0" borderId="0" xfId="0" applyFont="1" applyFill="1" applyProtection="1"/>
    <xf numFmtId="0" fontId="5" fillId="8" borderId="27" xfId="0" applyFont="1" applyFill="1" applyBorder="1" applyAlignment="1" applyProtection="1">
      <alignment wrapText="1"/>
    </xf>
    <xf numFmtId="0" fontId="0" fillId="8" borderId="27" xfId="0" applyFill="1" applyBorder="1" applyAlignment="1" applyProtection="1">
      <alignment wrapText="1"/>
    </xf>
    <xf numFmtId="0" fontId="3" fillId="2" borderId="26" xfId="0" applyFont="1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4" borderId="30" xfId="0" applyFill="1" applyBorder="1" applyProtection="1"/>
    <xf numFmtId="164" fontId="3" fillId="0" borderId="3" xfId="1" applyFont="1" applyFill="1" applyBorder="1" applyAlignment="1" applyProtection="1"/>
    <xf numFmtId="0" fontId="0" fillId="4" borderId="31" xfId="0" applyFill="1" applyBorder="1" applyProtection="1"/>
    <xf numFmtId="164" fontId="3" fillId="11" borderId="26" xfId="1" applyFont="1" applyFill="1" applyBorder="1" applyAlignment="1" applyProtection="1"/>
    <xf numFmtId="0" fontId="0" fillId="11" borderId="27" xfId="0" applyFill="1" applyBorder="1" applyAlignment="1" applyProtection="1">
      <alignment wrapText="1"/>
    </xf>
    <xf numFmtId="164" fontId="3" fillId="11" borderId="27" xfId="1" applyFont="1" applyFill="1" applyBorder="1" applyAlignment="1" applyProtection="1"/>
    <xf numFmtId="0" fontId="0" fillId="0" borderId="2" xfId="0" applyFont="1" applyBorder="1" applyAlignment="1" applyProtection="1">
      <alignment vertical="center"/>
    </xf>
    <xf numFmtId="164" fontId="7" fillId="0" borderId="0" xfId="1" applyFont="1" applyFill="1" applyBorder="1" applyAlignment="1" applyProtection="1">
      <alignment vertical="center"/>
      <protection locked="0"/>
    </xf>
    <xf numFmtId="164" fontId="7" fillId="0" borderId="16" xfId="1" applyFont="1" applyFill="1" applyBorder="1" applyAlignment="1" applyProtection="1">
      <alignment vertical="center"/>
      <protection locked="0"/>
    </xf>
    <xf numFmtId="164" fontId="8" fillId="0" borderId="26" xfId="1" applyFont="1" applyFill="1" applyBorder="1" applyAlignment="1" applyProtection="1">
      <alignment vertical="center"/>
    </xf>
    <xf numFmtId="164" fontId="8" fillId="0" borderId="26" xfId="1" applyNumberFormat="1" applyFont="1" applyFill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  <protection locked="0"/>
    </xf>
    <xf numFmtId="0" fontId="3" fillId="0" borderId="29" xfId="0" applyFont="1" applyBorder="1" applyAlignment="1" applyProtection="1">
      <alignment vertical="center"/>
    </xf>
    <xf numFmtId="164" fontId="7" fillId="0" borderId="30" xfId="1" applyFont="1" applyFill="1" applyBorder="1" applyAlignment="1" applyProtection="1">
      <alignment vertical="center"/>
    </xf>
    <xf numFmtId="164" fontId="7" fillId="0" borderId="31" xfId="1" applyFont="1" applyFill="1" applyBorder="1" applyAlignment="1" applyProtection="1">
      <alignment vertical="center"/>
    </xf>
    <xf numFmtId="0" fontId="0" fillId="5" borderId="2" xfId="0" applyFont="1" applyFill="1" applyBorder="1" applyAlignment="1" applyProtection="1">
      <alignment vertical="center" wrapText="1"/>
    </xf>
    <xf numFmtId="164" fontId="7" fillId="5" borderId="0" xfId="1" applyFont="1" applyFill="1" applyBorder="1" applyAlignment="1" applyProtection="1">
      <alignment vertical="center"/>
      <protection locked="0"/>
    </xf>
    <xf numFmtId="164" fontId="7" fillId="5" borderId="16" xfId="1" applyFont="1" applyFill="1" applyBorder="1" applyAlignment="1" applyProtection="1">
      <alignment vertical="center"/>
      <protection locked="0"/>
    </xf>
    <xf numFmtId="164" fontId="8" fillId="5" borderId="26" xfId="1" applyFont="1" applyFill="1" applyBorder="1" applyAlignment="1" applyProtection="1">
      <alignment vertical="center"/>
    </xf>
    <xf numFmtId="164" fontId="8" fillId="0" borderId="30" xfId="1" applyFont="1" applyFill="1" applyBorder="1" applyAlignment="1" applyProtection="1">
      <alignment vertical="center"/>
    </xf>
    <xf numFmtId="164" fontId="8" fillId="0" borderId="31" xfId="1" applyFont="1" applyFill="1" applyBorder="1" applyAlignment="1" applyProtection="1">
      <alignment vertical="center"/>
    </xf>
    <xf numFmtId="164" fontId="8" fillId="2" borderId="26" xfId="1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vertical="center"/>
    </xf>
    <xf numFmtId="0" fontId="8" fillId="4" borderId="26" xfId="0" applyFont="1" applyFill="1" applyBorder="1" applyAlignment="1" applyProtection="1">
      <alignment horizontal="right" vertical="center"/>
    </xf>
    <xf numFmtId="0" fontId="0" fillId="0" borderId="2" xfId="0" applyFont="1" applyBorder="1" applyAlignment="1" applyProtection="1">
      <alignment vertical="center" wrapText="1"/>
    </xf>
    <xf numFmtId="164" fontId="8" fillId="0" borderId="28" xfId="1" applyFont="1" applyFill="1" applyBorder="1" applyAlignment="1" applyProtection="1">
      <alignment vertical="center"/>
    </xf>
    <xf numFmtId="164" fontId="8" fillId="0" borderId="15" xfId="1" applyFont="1" applyFill="1" applyBorder="1" applyAlignment="1" applyProtection="1">
      <alignment vertical="center"/>
    </xf>
    <xf numFmtId="164" fontId="8" fillId="2" borderId="25" xfId="1" applyFont="1" applyFill="1" applyBorder="1" applyAlignment="1" applyProtection="1">
      <alignment vertical="center"/>
    </xf>
    <xf numFmtId="164" fontId="8" fillId="2" borderId="20" xfId="0" applyNumberFormat="1" applyFont="1" applyFill="1" applyBorder="1" applyAlignment="1" applyProtection="1">
      <alignment vertical="center"/>
    </xf>
    <xf numFmtId="164" fontId="8" fillId="2" borderId="21" xfId="0" applyNumberFormat="1" applyFont="1" applyFill="1" applyBorder="1" applyAlignment="1" applyProtection="1">
      <alignment vertical="center"/>
    </xf>
    <xf numFmtId="164" fontId="8" fillId="2" borderId="33" xfId="1" applyFont="1" applyFill="1" applyBorder="1" applyAlignment="1" applyProtection="1">
      <alignment vertical="center"/>
    </xf>
    <xf numFmtId="164" fontId="8" fillId="2" borderId="34" xfId="1" applyFont="1" applyFill="1" applyBorder="1" applyAlignment="1" applyProtection="1">
      <alignment vertical="center"/>
    </xf>
    <xf numFmtId="0" fontId="0" fillId="2" borderId="25" xfId="0" applyFill="1" applyBorder="1" applyAlignment="1" applyProtection="1">
      <alignment horizontal="center"/>
    </xf>
    <xf numFmtId="0" fontId="0" fillId="0" borderId="0" xfId="0" applyFill="1" applyBorder="1" applyProtection="1"/>
    <xf numFmtId="0" fontId="0" fillId="2" borderId="27" xfId="0" applyFill="1" applyBorder="1" applyAlignment="1" applyProtection="1">
      <alignment horizontal="center"/>
    </xf>
    <xf numFmtId="0" fontId="0" fillId="2" borderId="32" xfId="0" applyFill="1" applyBorder="1" applyAlignment="1" applyProtection="1">
      <alignment horizontal="center"/>
    </xf>
    <xf numFmtId="0" fontId="3" fillId="2" borderId="35" xfId="0" applyFont="1" applyFill="1" applyBorder="1" applyAlignment="1" applyProtection="1">
      <alignment vertical="center"/>
    </xf>
    <xf numFmtId="0" fontId="3" fillId="2" borderId="33" xfId="0" applyFont="1" applyFill="1" applyBorder="1" applyAlignment="1" applyProtection="1">
      <alignment horizontal="center"/>
    </xf>
    <xf numFmtId="0" fontId="3" fillId="0" borderId="34" xfId="0" applyFont="1" applyFill="1" applyBorder="1" applyAlignment="1" applyProtection="1">
      <alignment horizontal="center"/>
    </xf>
    <xf numFmtId="0" fontId="3" fillId="2" borderId="27" xfId="0" applyFont="1" applyFill="1" applyBorder="1" applyAlignment="1" applyProtection="1">
      <alignment vertical="center"/>
    </xf>
    <xf numFmtId="0" fontId="3" fillId="4" borderId="32" xfId="0" applyFont="1" applyFill="1" applyBorder="1" applyAlignment="1" applyProtection="1">
      <alignment horizontal="right"/>
    </xf>
    <xf numFmtId="164" fontId="3" fillId="0" borderId="26" xfId="1" applyFont="1" applyFill="1" applyBorder="1" applyAlignment="1" applyProtection="1">
      <alignment vertical="center"/>
    </xf>
    <xf numFmtId="0" fontId="0" fillId="0" borderId="27" xfId="0" applyBorder="1" applyAlignment="1" applyProtection="1">
      <alignment vertical="center"/>
    </xf>
    <xf numFmtId="0" fontId="3" fillId="0" borderId="26" xfId="0" applyFont="1" applyBorder="1" applyAlignment="1" applyProtection="1">
      <alignment vertical="center"/>
    </xf>
    <xf numFmtId="164" fontId="3" fillId="0" borderId="26" xfId="1" applyFont="1" applyFill="1" applyBorder="1" applyAlignment="1" applyProtection="1"/>
    <xf numFmtId="0" fontId="0" fillId="5" borderId="27" xfId="0" applyFont="1" applyFill="1" applyBorder="1" applyAlignment="1" applyProtection="1">
      <alignment vertical="center" wrapText="1"/>
    </xf>
    <xf numFmtId="164" fontId="3" fillId="5" borderId="26" xfId="1" applyFont="1" applyFill="1" applyBorder="1" applyAlignment="1" applyProtection="1">
      <alignment vertical="center"/>
    </xf>
    <xf numFmtId="0" fontId="3" fillId="4" borderId="26" xfId="0" applyFont="1" applyFill="1" applyBorder="1" applyAlignment="1" applyProtection="1">
      <alignment horizontal="right" vertical="center"/>
    </xf>
    <xf numFmtId="0" fontId="0" fillId="0" borderId="27" xfId="0" applyBorder="1" applyAlignment="1" applyProtection="1">
      <alignment vertical="center" wrapText="1"/>
    </xf>
    <xf numFmtId="0" fontId="3" fillId="0" borderId="27" xfId="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164" fontId="3" fillId="2" borderId="33" xfId="1" applyFont="1" applyFill="1" applyBorder="1" applyAlignment="1" applyProtection="1">
      <alignment vertical="center"/>
    </xf>
    <xf numFmtId="164" fontId="3" fillId="2" borderId="34" xfId="1" applyFont="1" applyFill="1" applyBorder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0" fillId="3" borderId="27" xfId="0" applyFill="1" applyBorder="1" applyProtection="1"/>
    <xf numFmtId="0" fontId="0" fillId="0" borderId="7" xfId="0" applyBorder="1" applyAlignment="1" applyProtection="1">
      <alignment wrapText="1"/>
      <protection locked="0"/>
    </xf>
    <xf numFmtId="165" fontId="0" fillId="0" borderId="0" xfId="0" applyNumberFormat="1" applyProtection="1">
      <protection locked="0"/>
    </xf>
    <xf numFmtId="0" fontId="0" fillId="0" borderId="7" xfId="0" applyBorder="1" applyProtection="1">
      <protection locked="0"/>
    </xf>
    <xf numFmtId="0" fontId="11" fillId="3" borderId="0" xfId="0" applyFont="1" applyFill="1" applyProtection="1"/>
    <xf numFmtId="0" fontId="3" fillId="3" borderId="36" xfId="0" applyFont="1" applyFill="1" applyBorder="1" applyProtection="1">
      <protection locked="0"/>
    </xf>
    <xf numFmtId="0" fontId="11" fillId="13" borderId="37" xfId="0" applyFont="1" applyFill="1" applyBorder="1" applyProtection="1">
      <protection locked="0"/>
    </xf>
    <xf numFmtId="0" fontId="0" fillId="14" borderId="25" xfId="0" applyFill="1" applyBorder="1" applyAlignment="1" applyProtection="1">
      <alignment horizontal="center"/>
      <protection locked="0"/>
    </xf>
    <xf numFmtId="0" fontId="0" fillId="14" borderId="27" xfId="0" applyFill="1" applyBorder="1" applyAlignment="1" applyProtection="1">
      <alignment horizontal="center"/>
      <protection locked="0"/>
    </xf>
    <xf numFmtId="0" fontId="0" fillId="14" borderId="32" xfId="0" applyFill="1" applyBorder="1" applyAlignment="1" applyProtection="1">
      <alignment horizontal="center"/>
      <protection locked="0"/>
    </xf>
    <xf numFmtId="164" fontId="5" fillId="15" borderId="38" xfId="1" applyFont="1" applyFill="1" applyBorder="1" applyAlignment="1" applyProtection="1">
      <protection locked="0"/>
    </xf>
    <xf numFmtId="0" fontId="0" fillId="3" borderId="27" xfId="0" applyFill="1" applyBorder="1" applyAlignment="1" applyProtection="1">
      <alignment wrapText="1"/>
    </xf>
    <xf numFmtId="164" fontId="8" fillId="16" borderId="26" xfId="1" applyFont="1" applyFill="1" applyBorder="1" applyAlignment="1" applyProtection="1">
      <alignment vertical="center"/>
    </xf>
    <xf numFmtId="164" fontId="3" fillId="16" borderId="26" xfId="1" applyFont="1" applyFill="1" applyBorder="1" applyAlignment="1" applyProtection="1">
      <alignment vertical="center"/>
    </xf>
    <xf numFmtId="164" fontId="3" fillId="17" borderId="5" xfId="0" applyNumberFormat="1" applyFont="1" applyFill="1" applyBorder="1" applyAlignment="1" applyProtection="1">
      <alignment horizontal="center"/>
    </xf>
    <xf numFmtId="164" fontId="3" fillId="17" borderId="6" xfId="0" applyNumberFormat="1" applyFont="1" applyFill="1" applyBorder="1" applyAlignment="1" applyProtection="1">
      <alignment horizontal="center"/>
    </xf>
    <xf numFmtId="0" fontId="12" fillId="4" borderId="25" xfId="0" applyFont="1" applyFill="1" applyBorder="1" applyProtection="1">
      <protection locked="0"/>
    </xf>
    <xf numFmtId="164" fontId="12" fillId="0" borderId="27" xfId="1" applyFont="1" applyFill="1" applyBorder="1" applyAlignment="1" applyProtection="1">
      <protection locked="0"/>
    </xf>
    <xf numFmtId="164" fontId="13" fillId="0" borderId="27" xfId="1" applyFont="1" applyFill="1" applyBorder="1" applyAlignment="1" applyProtection="1">
      <protection locked="0"/>
    </xf>
    <xf numFmtId="164" fontId="13" fillId="0" borderId="32" xfId="1" applyFont="1" applyFill="1" applyBorder="1" applyAlignment="1" applyProtection="1">
      <protection locked="0"/>
    </xf>
    <xf numFmtId="0" fontId="12" fillId="4" borderId="30" xfId="0" applyFont="1" applyFill="1" applyBorder="1" applyProtection="1">
      <protection locked="0"/>
    </xf>
    <xf numFmtId="164" fontId="12" fillId="0" borderId="2" xfId="1" applyFont="1" applyFill="1" applyBorder="1" applyAlignment="1" applyProtection="1">
      <protection locked="0"/>
    </xf>
    <xf numFmtId="164" fontId="14" fillId="2" borderId="25" xfId="1" applyFont="1" applyFill="1" applyBorder="1" applyAlignment="1" applyProtection="1">
      <alignment vertical="center"/>
    </xf>
    <xf numFmtId="164" fontId="14" fillId="2" borderId="19" xfId="1" applyFont="1" applyFill="1" applyBorder="1" applyAlignment="1" applyProtection="1">
      <alignment vertical="center"/>
    </xf>
    <xf numFmtId="164" fontId="15" fillId="6" borderId="26" xfId="1" applyFont="1" applyFill="1" applyBorder="1" applyAlignment="1" applyProtection="1"/>
    <xf numFmtId="164" fontId="15" fillId="0" borderId="2" xfId="1" applyFont="1" applyFill="1" applyBorder="1" applyAlignment="1" applyProtection="1">
      <protection locked="0"/>
    </xf>
    <xf numFmtId="164" fontId="15" fillId="3" borderId="26" xfId="1" applyFont="1" applyFill="1" applyBorder="1" applyAlignment="1" applyProtection="1"/>
    <xf numFmtId="164" fontId="15" fillId="7" borderId="26" xfId="1" applyFont="1" applyFill="1" applyBorder="1" applyAlignment="1" applyProtection="1"/>
    <xf numFmtId="164" fontId="15" fillId="9" borderId="26" xfId="1" applyFont="1" applyFill="1" applyBorder="1" applyAlignment="1" applyProtection="1"/>
    <xf numFmtId="164" fontId="15" fillId="0" borderId="3" xfId="1" applyFont="1" applyFill="1" applyBorder="1" applyAlignment="1" applyProtection="1">
      <protection locked="0"/>
    </xf>
    <xf numFmtId="164" fontId="15" fillId="2" borderId="26" xfId="1" applyFont="1" applyFill="1" applyBorder="1" applyAlignment="1" applyProtection="1">
      <alignment vertical="center"/>
    </xf>
    <xf numFmtId="0" fontId="16" fillId="4" borderId="30" xfId="0" applyFont="1" applyFill="1" applyBorder="1" applyProtection="1">
      <protection locked="0"/>
    </xf>
    <xf numFmtId="164" fontId="15" fillId="3" borderId="32" xfId="1" applyFont="1" applyFill="1" applyBorder="1" applyAlignment="1" applyProtection="1"/>
    <xf numFmtId="164" fontId="15" fillId="3" borderId="25" xfId="1" applyFont="1" applyFill="1" applyBorder="1" applyAlignment="1" applyProtection="1">
      <protection locked="0"/>
    </xf>
    <xf numFmtId="164" fontId="15" fillId="3" borderId="27" xfId="1" applyFont="1" applyFill="1" applyBorder="1" applyAlignment="1" applyProtection="1">
      <protection locked="0"/>
    </xf>
    <xf numFmtId="164" fontId="15" fillId="12" borderId="26" xfId="1" applyFont="1" applyFill="1" applyBorder="1" applyAlignment="1" applyProtection="1"/>
    <xf numFmtId="164" fontId="15" fillId="2" borderId="25" xfId="1" applyFont="1" applyFill="1" applyBorder="1" applyAlignment="1" applyProtection="1">
      <alignment vertical="center"/>
    </xf>
    <xf numFmtId="164" fontId="15" fillId="2" borderId="19" xfId="1" applyFont="1" applyFill="1" applyBorder="1" applyAlignment="1" applyProtection="1">
      <alignment vertical="center"/>
    </xf>
    <xf numFmtId="0" fontId="8" fillId="2" borderId="21" xfId="0" applyFont="1" applyFill="1" applyBorder="1" applyAlignment="1" applyProtection="1">
      <alignment horizontal="center" vertical="center" wrapText="1"/>
    </xf>
    <xf numFmtId="0" fontId="9" fillId="0" borderId="0" xfId="0" applyFont="1" applyProtection="1">
      <protection locked="0"/>
    </xf>
    <xf numFmtId="0" fontId="17" fillId="2" borderId="19" xfId="0" applyFont="1" applyFill="1" applyBorder="1" applyAlignment="1" applyProtection="1">
      <alignment horizontal="center" vertical="center"/>
    </xf>
    <xf numFmtId="0" fontId="17" fillId="2" borderId="32" xfId="0" applyFont="1" applyFill="1" applyBorder="1" applyProtection="1">
      <protection locked="0"/>
    </xf>
    <xf numFmtId="0" fontId="9" fillId="4" borderId="27" xfId="0" applyFont="1" applyFill="1" applyBorder="1" applyProtection="1">
      <protection locked="0"/>
    </xf>
    <xf numFmtId="0" fontId="9" fillId="0" borderId="27" xfId="0" applyFont="1" applyBorder="1" applyProtection="1">
      <protection locked="0"/>
    </xf>
    <xf numFmtId="0" fontId="9" fillId="4" borderId="25" xfId="0" applyFont="1" applyFill="1" applyBorder="1" applyProtection="1">
      <protection locked="0"/>
    </xf>
    <xf numFmtId="0" fontId="9" fillId="0" borderId="27" xfId="0" applyFont="1" applyFill="1" applyBorder="1" applyProtection="1">
      <protection locked="0"/>
    </xf>
    <xf numFmtId="0" fontId="9" fillId="0" borderId="27" xfId="0" applyFont="1" applyFill="1" applyBorder="1" applyAlignment="1" applyProtection="1">
      <alignment wrapText="1"/>
      <protection locked="0"/>
    </xf>
    <xf numFmtId="0" fontId="9" fillId="0" borderId="32" xfId="0" applyFont="1" applyFill="1" applyBorder="1" applyProtection="1">
      <protection locked="0"/>
    </xf>
    <xf numFmtId="0" fontId="17" fillId="2" borderId="26" xfId="0" applyFont="1" applyFill="1" applyBorder="1" applyAlignment="1" applyProtection="1">
      <alignment vertical="center"/>
      <protection locked="0"/>
    </xf>
    <xf numFmtId="0" fontId="9" fillId="2" borderId="26" xfId="0" applyFont="1" applyFill="1" applyBorder="1" applyProtection="1">
      <protection locked="0"/>
    </xf>
    <xf numFmtId="44" fontId="1" fillId="6" borderId="26" xfId="2" applyFill="1" applyBorder="1" applyAlignment="1" applyProtection="1"/>
    <xf numFmtId="0" fontId="0" fillId="2" borderId="15" xfId="0" applyFont="1" applyFill="1" applyBorder="1" applyAlignment="1" applyProtection="1">
      <alignment horizontal="center"/>
      <protection locked="0"/>
    </xf>
    <xf numFmtId="0" fontId="0" fillId="2" borderId="16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horizontal="center"/>
      <protection locked="0"/>
    </xf>
    <xf numFmtId="0" fontId="0" fillId="8" borderId="27" xfId="0" applyFont="1" applyFill="1" applyBorder="1" applyAlignment="1" applyProtection="1">
      <protection locked="0"/>
    </xf>
    <xf numFmtId="165" fontId="0" fillId="0" borderId="0" xfId="0" applyNumberFormat="1" applyProtection="1"/>
    <xf numFmtId="0" fontId="3" fillId="8" borderId="26" xfId="0" applyFont="1" applyFill="1" applyBorder="1" applyAlignment="1" applyProtection="1">
      <alignment wrapText="1"/>
      <protection locked="0"/>
    </xf>
    <xf numFmtId="164" fontId="3" fillId="10" borderId="32" xfId="1" applyFont="1" applyFill="1" applyBorder="1" applyAlignment="1" applyProtection="1">
      <protection locked="0"/>
    </xf>
    <xf numFmtId="164" fontId="3" fillId="10" borderId="25" xfId="1" applyFont="1" applyFill="1" applyBorder="1" applyAlignment="1" applyProtection="1">
      <protection locked="0"/>
    </xf>
    <xf numFmtId="164" fontId="3" fillId="10" borderId="27" xfId="1" applyFont="1" applyFill="1" applyBorder="1" applyAlignment="1" applyProtection="1">
      <protection locked="0"/>
    </xf>
    <xf numFmtId="164" fontId="3" fillId="10" borderId="26" xfId="1" applyFont="1" applyFill="1" applyBorder="1" applyAlignment="1" applyProtection="1">
      <protection locked="0"/>
    </xf>
    <xf numFmtId="0" fontId="3" fillId="11" borderId="26" xfId="0" applyFont="1" applyFill="1" applyBorder="1" applyAlignment="1" applyProtection="1">
      <alignment wrapText="1"/>
      <protection locked="0"/>
    </xf>
    <xf numFmtId="164" fontId="3" fillId="10" borderId="16" xfId="1" applyFont="1" applyFill="1" applyBorder="1" applyAlignment="1" applyProtection="1">
      <protection locked="0"/>
    </xf>
    <xf numFmtId="0" fontId="17" fillId="2" borderId="25" xfId="0" applyFont="1" applyFill="1" applyBorder="1" applyAlignment="1" applyProtection="1">
      <alignment vertical="center"/>
      <protection locked="0"/>
    </xf>
    <xf numFmtId="164" fontId="3" fillId="10" borderId="25" xfId="1" applyFont="1" applyFill="1" applyBorder="1" applyAlignment="1" applyProtection="1">
      <alignment vertical="center"/>
      <protection locked="0"/>
    </xf>
    <xf numFmtId="0" fontId="17" fillId="2" borderId="19" xfId="0" applyFont="1" applyFill="1" applyBorder="1" applyAlignment="1" applyProtection="1">
      <alignment vertical="center"/>
      <protection locked="0"/>
    </xf>
    <xf numFmtId="164" fontId="3" fillId="10" borderId="33" xfId="1" applyFont="1" applyFill="1" applyBorder="1" applyAlignment="1" applyProtection="1">
      <alignment vertical="center"/>
      <protection locked="0"/>
    </xf>
    <xf numFmtId="0" fontId="8" fillId="0" borderId="26" xfId="1" applyNumberFormat="1" applyFont="1" applyFill="1" applyBorder="1" applyAlignment="1" applyProtection="1">
      <alignment vertical="center"/>
    </xf>
    <xf numFmtId="0" fontId="7" fillId="0" borderId="0" xfId="0" applyFont="1" applyProtection="1"/>
    <xf numFmtId="165" fontId="7" fillId="0" borderId="0" xfId="0" applyNumberFormat="1" applyFont="1" applyProtection="1"/>
    <xf numFmtId="164" fontId="7" fillId="0" borderId="0" xfId="0" applyNumberFormat="1" applyFont="1" applyProtection="1"/>
    <xf numFmtId="17" fontId="3" fillId="2" borderId="20" xfId="0" applyNumberFormat="1" applyFont="1" applyFill="1" applyBorder="1" applyAlignment="1" applyProtection="1">
      <alignment horizontal="center"/>
    </xf>
    <xf numFmtId="0" fontId="3" fillId="2" borderId="20" xfId="0" applyFont="1" applyFill="1" applyBorder="1" applyAlignment="1" applyProtection="1">
      <alignment horizontal="center"/>
    </xf>
    <xf numFmtId="17" fontId="8" fillId="4" borderId="0" xfId="0" applyNumberFormat="1" applyFont="1" applyFill="1" applyBorder="1" applyAlignment="1" applyProtection="1">
      <alignment horizontal="right" vertical="center"/>
    </xf>
    <xf numFmtId="0" fontId="8" fillId="4" borderId="0" xfId="0" applyFont="1" applyFill="1" applyBorder="1" applyAlignment="1" applyProtection="1">
      <alignment horizontal="right" vertical="center"/>
    </xf>
    <xf numFmtId="0" fontId="8" fillId="4" borderId="32" xfId="0" applyFont="1" applyFill="1" applyBorder="1" applyAlignment="1" applyProtection="1">
      <alignment horizontal="right" vertical="center"/>
    </xf>
    <xf numFmtId="0" fontId="8" fillId="4" borderId="16" xfId="0" applyFont="1" applyFill="1" applyBorder="1" applyAlignment="1" applyProtection="1">
      <alignment horizontal="right" vertical="center"/>
    </xf>
    <xf numFmtId="0" fontId="7" fillId="0" borderId="0" xfId="0" applyFont="1" applyFill="1" applyProtection="1"/>
    <xf numFmtId="0" fontId="10" fillId="0" borderId="0" xfId="0" applyFont="1" applyProtection="1"/>
    <xf numFmtId="0" fontId="0" fillId="18" borderId="39" xfId="0" applyFont="1" applyFill="1" applyBorder="1" applyProtection="1"/>
    <xf numFmtId="164" fontId="0" fillId="18" borderId="40" xfId="0" applyNumberFormat="1" applyFill="1" applyBorder="1" applyProtection="1"/>
    <xf numFmtId="0" fontId="0" fillId="18" borderId="41" xfId="0" applyFont="1" applyFill="1" applyBorder="1" applyProtection="1"/>
    <xf numFmtId="164" fontId="0" fillId="18" borderId="38" xfId="0" applyNumberFormat="1" applyFill="1" applyBorder="1" applyProtection="1"/>
    <xf numFmtId="0" fontId="0" fillId="18" borderId="42" xfId="0" applyFont="1" applyFill="1" applyBorder="1" applyProtection="1"/>
    <xf numFmtId="164" fontId="0" fillId="18" borderId="43" xfId="0" applyNumberFormat="1" applyFill="1" applyBorder="1" applyProtection="1"/>
    <xf numFmtId="164" fontId="3" fillId="13" borderId="0" xfId="1" applyFont="1" applyFill="1" applyBorder="1" applyAlignment="1" applyProtection="1">
      <alignment horizontal="center"/>
      <protection locked="0"/>
    </xf>
  </cellXfs>
  <cellStyles count="3">
    <cellStyle name="Currency" xfId="2" builtinId="4"/>
    <cellStyle name="Euro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FEFF0"/>
      <rgbColor rgb="00CCFFFF"/>
      <rgbColor rgb="00660066"/>
      <rgbColor rgb="00FF8080"/>
      <rgbColor rgb="000066CC"/>
      <rgbColor rgb="00B4B4B4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55"/>
  </sheetPr>
  <dimension ref="A1:L57"/>
  <sheetViews>
    <sheetView tabSelected="1" zoomScale="80" zoomScaleNormal="8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2" sqref="B2"/>
    </sheetView>
  </sheetViews>
  <sheetFormatPr defaultRowHeight="12.75"/>
  <cols>
    <col min="1" max="1" width="49.85546875" style="1" customWidth="1"/>
    <col min="2" max="5" width="16.42578125" style="1" customWidth="1"/>
    <col min="6" max="6" width="44" style="1" customWidth="1"/>
    <col min="7" max="10" width="15.140625" style="1" customWidth="1"/>
    <col min="11" max="11" width="9.140625" style="1"/>
    <col min="12" max="12" width="11.7109375" style="1" bestFit="1" customWidth="1"/>
    <col min="13" max="16384" width="9.140625" style="1"/>
  </cols>
  <sheetData>
    <row r="1" spans="1:12">
      <c r="A1" s="2" t="str">
        <f ca="1">+USCITE!A1</f>
        <v>ADS RG.                           :</v>
      </c>
      <c r="B1" s="219"/>
      <c r="C1" s="3"/>
    </row>
    <row r="2" spans="1:12">
      <c r="A2" s="4" t="str">
        <f ca="1">+USCITE!A2</f>
        <v xml:space="preserve">Beneficiario                    : </v>
      </c>
      <c r="B2" s="220"/>
      <c r="C2" s="3"/>
    </row>
    <row r="3" spans="1:12">
      <c r="A3" s="5" t="str">
        <f ca="1">+USCITE!A3</f>
        <v xml:space="preserve">Anno                                 : </v>
      </c>
      <c r="B3" s="221"/>
      <c r="C3" s="3"/>
    </row>
    <row r="4" spans="1:12">
      <c r="A4" s="6"/>
    </row>
    <row r="5" spans="1:12">
      <c r="A5" s="217" t="s">
        <v>2</v>
      </c>
      <c r="B5" s="218"/>
    </row>
    <row r="6" spans="1:12">
      <c r="A6" s="6"/>
    </row>
    <row r="7" spans="1:12" ht="51">
      <c r="A7" s="7" t="s">
        <v>3</v>
      </c>
      <c r="B7" s="8" t="s">
        <v>4</v>
      </c>
      <c r="C7" s="8" t="s">
        <v>5</v>
      </c>
      <c r="D7" s="8" t="s">
        <v>6</v>
      </c>
      <c r="E7" s="8" t="s">
        <v>7</v>
      </c>
      <c r="F7" s="7" t="s">
        <v>8</v>
      </c>
      <c r="G7" s="8" t="s">
        <v>4</v>
      </c>
      <c r="H7" s="8" t="s">
        <v>5</v>
      </c>
      <c r="I7" s="8" t="s">
        <v>6</v>
      </c>
      <c r="J7" s="9" t="s">
        <v>9</v>
      </c>
    </row>
    <row r="8" spans="1:12">
      <c r="A8" s="7" t="s">
        <v>10</v>
      </c>
      <c r="B8" s="10"/>
      <c r="C8" s="10"/>
      <c r="D8" s="10"/>
      <c r="E8" s="11"/>
      <c r="F8" s="7" t="s">
        <v>11</v>
      </c>
      <c r="G8" s="8"/>
      <c r="H8" s="8"/>
      <c r="I8" s="8"/>
      <c r="J8" s="9"/>
    </row>
    <row r="9" spans="1:12" ht="24" customHeight="1">
      <c r="A9" s="12" t="s">
        <v>12</v>
      </c>
      <c r="B9" s="13">
        <v>0</v>
      </c>
      <c r="C9" s="13">
        <v>0</v>
      </c>
      <c r="D9" s="13">
        <v>0</v>
      </c>
      <c r="E9" s="13">
        <v>0</v>
      </c>
      <c r="F9" s="12" t="s">
        <v>13</v>
      </c>
      <c r="G9" s="13">
        <v>0</v>
      </c>
      <c r="H9" s="13">
        <v>0</v>
      </c>
      <c r="I9" s="13">
        <v>0</v>
      </c>
      <c r="J9" s="14">
        <v>0</v>
      </c>
    </row>
    <row r="10" spans="1:12" ht="24" customHeight="1">
      <c r="A10" s="12" t="s">
        <v>12</v>
      </c>
      <c r="B10" s="13">
        <v>0</v>
      </c>
      <c r="C10" s="13">
        <v>0</v>
      </c>
      <c r="D10" s="13">
        <v>0</v>
      </c>
      <c r="E10" s="13">
        <v>0</v>
      </c>
      <c r="F10" s="12" t="s">
        <v>14</v>
      </c>
      <c r="G10" s="13">
        <v>0</v>
      </c>
      <c r="H10" s="13">
        <v>0</v>
      </c>
      <c r="I10" s="13">
        <v>0</v>
      </c>
      <c r="J10" s="14">
        <v>0</v>
      </c>
    </row>
    <row r="11" spans="1:12" ht="24" customHeight="1">
      <c r="A11" s="12" t="s">
        <v>12</v>
      </c>
      <c r="B11" s="13">
        <v>0</v>
      </c>
      <c r="C11" s="13">
        <v>0</v>
      </c>
      <c r="D11" s="13">
        <v>0</v>
      </c>
      <c r="E11" s="13">
        <v>0</v>
      </c>
      <c r="F11" s="12" t="s">
        <v>15</v>
      </c>
      <c r="G11" s="13">
        <v>0</v>
      </c>
      <c r="H11" s="13">
        <v>0</v>
      </c>
      <c r="I11" s="13">
        <v>0</v>
      </c>
      <c r="J11" s="14">
        <v>0</v>
      </c>
    </row>
    <row r="12" spans="1:12" ht="24" customHeight="1">
      <c r="A12" s="12" t="s">
        <v>12</v>
      </c>
      <c r="B12" s="13">
        <v>0</v>
      </c>
      <c r="C12" s="13">
        <v>0</v>
      </c>
      <c r="D12" s="13">
        <v>0</v>
      </c>
      <c r="E12" s="13">
        <v>0</v>
      </c>
      <c r="F12" s="12" t="s">
        <v>16</v>
      </c>
      <c r="G12" s="13">
        <v>0</v>
      </c>
      <c r="H12" s="13">
        <v>0</v>
      </c>
      <c r="I12" s="13">
        <v>0</v>
      </c>
      <c r="J12" s="14">
        <v>0</v>
      </c>
    </row>
    <row r="13" spans="1:12" ht="24" customHeight="1">
      <c r="A13" s="12" t="s">
        <v>12</v>
      </c>
      <c r="B13" s="13">
        <v>0</v>
      </c>
      <c r="C13" s="13">
        <v>0</v>
      </c>
      <c r="D13" s="13">
        <v>0</v>
      </c>
      <c r="E13" s="13">
        <v>0</v>
      </c>
      <c r="F13" s="12"/>
      <c r="G13" s="13">
        <v>0</v>
      </c>
      <c r="H13" s="13">
        <v>0</v>
      </c>
      <c r="I13" s="13">
        <v>0</v>
      </c>
      <c r="J13" s="14">
        <v>0</v>
      </c>
    </row>
    <row r="14" spans="1:12" ht="27" customHeight="1">
      <c r="A14" s="15" t="s">
        <v>17</v>
      </c>
      <c r="B14" s="16">
        <f>SUM(B9:B13)</f>
        <v>0</v>
      </c>
      <c r="C14" s="16">
        <f>SUM(C9:C13)</f>
        <v>0</v>
      </c>
      <c r="D14" s="16">
        <f>SUM(D9:D13)</f>
        <v>0</v>
      </c>
      <c r="E14" s="16">
        <f>SUM(E9:E13)</f>
        <v>0</v>
      </c>
      <c r="F14" s="15" t="s">
        <v>18</v>
      </c>
      <c r="G14" s="16">
        <f>SUM(G9:G13)</f>
        <v>0</v>
      </c>
      <c r="H14" s="16">
        <f>SUM(H9:H13)</f>
        <v>0</v>
      </c>
      <c r="I14" s="16">
        <f>SUM(I9:I13)</f>
        <v>0</v>
      </c>
      <c r="J14" s="17">
        <f>SUM(J9:J13)</f>
        <v>0</v>
      </c>
    </row>
    <row r="15" spans="1:12">
      <c r="A15" s="7" t="s">
        <v>19</v>
      </c>
      <c r="B15" s="10"/>
      <c r="C15" s="10"/>
      <c r="D15" s="10"/>
      <c r="E15" s="10"/>
      <c r="F15" s="7" t="s">
        <v>20</v>
      </c>
      <c r="G15" s="10"/>
      <c r="H15" s="10"/>
      <c r="I15" s="10"/>
      <c r="J15" s="11"/>
    </row>
    <row r="16" spans="1:12" ht="24" customHeight="1">
      <c r="A16" s="18" t="s">
        <v>21</v>
      </c>
      <c r="B16" s="13">
        <v>0</v>
      </c>
      <c r="C16" s="13">
        <v>0</v>
      </c>
      <c r="D16" s="13">
        <v>0</v>
      </c>
      <c r="E16" s="13"/>
      <c r="F16" s="213" t="s">
        <v>23</v>
      </c>
      <c r="G16" s="13">
        <v>0</v>
      </c>
      <c r="H16" s="13">
        <v>0</v>
      </c>
      <c r="I16" s="13">
        <v>0</v>
      </c>
      <c r="J16" s="14">
        <v>0</v>
      </c>
      <c r="L16" s="214"/>
    </row>
    <row r="17" spans="1:12" ht="24" customHeight="1">
      <c r="A17" s="215" t="s">
        <v>186</v>
      </c>
      <c r="B17" s="13">
        <v>0</v>
      </c>
      <c r="C17" s="13">
        <v>0</v>
      </c>
      <c r="D17" s="13">
        <v>0</v>
      </c>
      <c r="E17" s="13"/>
      <c r="F17" s="213" t="s">
        <v>23</v>
      </c>
      <c r="G17" s="13">
        <v>0</v>
      </c>
      <c r="H17" s="13">
        <v>0</v>
      </c>
      <c r="I17" s="13">
        <v>0</v>
      </c>
      <c r="J17" s="14">
        <v>0</v>
      </c>
    </row>
    <row r="18" spans="1:12" ht="24" customHeight="1">
      <c r="A18" s="215" t="s">
        <v>186</v>
      </c>
      <c r="B18" s="13">
        <v>0</v>
      </c>
      <c r="C18" s="13">
        <v>0</v>
      </c>
      <c r="D18" s="13">
        <v>0</v>
      </c>
      <c r="E18" s="13"/>
      <c r="F18" s="213" t="s">
        <v>23</v>
      </c>
      <c r="G18" s="13">
        <v>0</v>
      </c>
      <c r="H18" s="13">
        <v>0</v>
      </c>
      <c r="I18" s="13">
        <v>0</v>
      </c>
      <c r="J18" s="14">
        <v>0</v>
      </c>
    </row>
    <row r="19" spans="1:12" ht="24" customHeight="1">
      <c r="A19" s="18" t="s">
        <v>22</v>
      </c>
      <c r="B19" s="13">
        <v>0</v>
      </c>
      <c r="C19" s="13">
        <v>0</v>
      </c>
      <c r="D19" s="13">
        <v>0</v>
      </c>
      <c r="E19" s="13"/>
      <c r="F19" s="213" t="s">
        <v>23</v>
      </c>
      <c r="G19" s="13">
        <v>0</v>
      </c>
      <c r="H19" s="13">
        <v>0</v>
      </c>
      <c r="I19" s="13">
        <v>0</v>
      </c>
      <c r="J19" s="14">
        <v>0</v>
      </c>
    </row>
    <row r="20" spans="1:12" ht="24" customHeight="1">
      <c r="A20" s="18" t="s">
        <v>24</v>
      </c>
      <c r="B20" s="13">
        <v>0</v>
      </c>
      <c r="C20" s="13">
        <v>0</v>
      </c>
      <c r="D20" s="13">
        <v>0</v>
      </c>
      <c r="E20" s="13"/>
      <c r="F20" s="213" t="s">
        <v>23</v>
      </c>
      <c r="G20" s="13">
        <v>0</v>
      </c>
      <c r="H20" s="13">
        <v>0</v>
      </c>
      <c r="I20" s="13">
        <v>0</v>
      </c>
      <c r="J20" s="14">
        <v>0</v>
      </c>
    </row>
    <row r="21" spans="1:12" ht="27" customHeight="1">
      <c r="A21" s="215" t="s">
        <v>187</v>
      </c>
      <c r="B21" s="13">
        <v>0</v>
      </c>
      <c r="C21" s="13">
        <v>0</v>
      </c>
      <c r="D21" s="13">
        <v>0</v>
      </c>
      <c r="E21" s="13"/>
      <c r="F21" s="213" t="s">
        <v>23</v>
      </c>
      <c r="G21" s="13">
        <v>0</v>
      </c>
      <c r="H21" s="13">
        <v>0</v>
      </c>
      <c r="I21" s="13">
        <v>0</v>
      </c>
      <c r="J21" s="14">
        <v>0</v>
      </c>
    </row>
    <row r="22" spans="1:12" ht="25.5">
      <c r="A22" s="15" t="s">
        <v>25</v>
      </c>
      <c r="B22" s="16">
        <f>SUM(B16:B21)</f>
        <v>0</v>
      </c>
      <c r="C22" s="16">
        <f>SUM(C16:C21)</f>
        <v>0</v>
      </c>
      <c r="D22" s="16">
        <f>SUM(D16:D21)</f>
        <v>0</v>
      </c>
      <c r="E22" s="16">
        <f>SUM(E16:E21)</f>
        <v>0</v>
      </c>
      <c r="F22" s="15" t="s">
        <v>26</v>
      </c>
      <c r="G22" s="16">
        <f>SUM(G16:G21)</f>
        <v>0</v>
      </c>
      <c r="H22" s="16">
        <f>SUM(H16:H21)</f>
        <v>0</v>
      </c>
      <c r="I22" s="16">
        <f>SUM(I16:I21)</f>
        <v>0</v>
      </c>
      <c r="J22" s="17">
        <f>SUM(J16:J21)</f>
        <v>0</v>
      </c>
    </row>
    <row r="23" spans="1:12" ht="27" customHeight="1">
      <c r="A23" s="7" t="s">
        <v>27</v>
      </c>
      <c r="B23" s="10"/>
      <c r="C23" s="10"/>
      <c r="D23" s="10"/>
      <c r="E23" s="10"/>
      <c r="F23" s="7" t="s">
        <v>28</v>
      </c>
      <c r="G23" s="10"/>
      <c r="H23" s="10"/>
      <c r="I23" s="10"/>
      <c r="J23" s="11"/>
    </row>
    <row r="24" spans="1:12" ht="27" customHeight="1">
      <c r="A24" s="19" t="s">
        <v>29</v>
      </c>
      <c r="B24" s="13">
        <v>0</v>
      </c>
      <c r="C24" s="13">
        <v>0</v>
      </c>
      <c r="D24" s="13">
        <v>0</v>
      </c>
      <c r="E24" s="13">
        <v>0</v>
      </c>
      <c r="F24" s="20"/>
      <c r="G24" s="13">
        <v>0</v>
      </c>
      <c r="H24" s="13">
        <v>0</v>
      </c>
      <c r="I24" s="13">
        <v>0</v>
      </c>
      <c r="J24" s="14">
        <v>0</v>
      </c>
    </row>
    <row r="25" spans="1:12">
      <c r="A25" s="19" t="s">
        <v>30</v>
      </c>
      <c r="B25" s="13">
        <v>0</v>
      </c>
      <c r="C25" s="13">
        <v>0</v>
      </c>
      <c r="D25" s="13">
        <v>0</v>
      </c>
      <c r="E25" s="13">
        <v>0</v>
      </c>
      <c r="F25" s="19"/>
      <c r="G25" s="13">
        <v>0</v>
      </c>
      <c r="H25" s="13">
        <v>0</v>
      </c>
      <c r="I25" s="13">
        <v>0</v>
      </c>
      <c r="J25" s="14">
        <v>0</v>
      </c>
    </row>
    <row r="26" spans="1:12">
      <c r="A26" s="19" t="s">
        <v>30</v>
      </c>
      <c r="B26" s="13">
        <v>0</v>
      </c>
      <c r="C26" s="13">
        <v>0</v>
      </c>
      <c r="D26" s="13">
        <v>0</v>
      </c>
      <c r="E26" s="13">
        <v>0</v>
      </c>
      <c r="F26" s="19"/>
      <c r="G26" s="13">
        <v>0</v>
      </c>
      <c r="H26" s="13">
        <v>0</v>
      </c>
      <c r="I26" s="13">
        <v>0</v>
      </c>
      <c r="J26" s="14">
        <v>0</v>
      </c>
    </row>
    <row r="27" spans="1:12">
      <c r="A27" s="19" t="s">
        <v>30</v>
      </c>
      <c r="B27" s="13">
        <v>0</v>
      </c>
      <c r="C27" s="13">
        <v>0</v>
      </c>
      <c r="D27" s="13">
        <v>0</v>
      </c>
      <c r="E27" s="13">
        <v>0</v>
      </c>
      <c r="F27" s="19"/>
      <c r="G27" s="13">
        <v>0</v>
      </c>
      <c r="H27" s="13">
        <v>0</v>
      </c>
      <c r="I27" s="13">
        <v>0</v>
      </c>
      <c r="J27" s="14">
        <v>0</v>
      </c>
    </row>
    <row r="28" spans="1:12">
      <c r="A28" s="19" t="s">
        <v>30</v>
      </c>
      <c r="B28" s="13">
        <v>0</v>
      </c>
      <c r="C28" s="13">
        <v>0</v>
      </c>
      <c r="D28" s="13">
        <v>0</v>
      </c>
      <c r="E28" s="13">
        <v>0</v>
      </c>
      <c r="F28" s="19"/>
      <c r="G28" s="13">
        <v>0</v>
      </c>
      <c r="H28" s="13">
        <v>0</v>
      </c>
      <c r="I28" s="13">
        <v>0</v>
      </c>
      <c r="J28" s="14">
        <v>0</v>
      </c>
    </row>
    <row r="29" spans="1:12" ht="25.5">
      <c r="A29" s="15" t="s">
        <v>31</v>
      </c>
      <c r="B29" s="21">
        <f>+SUM(B24:B28)</f>
        <v>0</v>
      </c>
      <c r="C29" s="21">
        <f>+SUM(C24:C28)</f>
        <v>0</v>
      </c>
      <c r="D29" s="21">
        <f>+SUM(D24:D28)</f>
        <v>0</v>
      </c>
      <c r="E29" s="21">
        <f>+SUM(E24:E28)</f>
        <v>0</v>
      </c>
      <c r="F29" s="15" t="s">
        <v>32</v>
      </c>
      <c r="G29" s="22">
        <f>+SUM(G24:G28)</f>
        <v>0</v>
      </c>
      <c r="H29" s="22">
        <f>+SUM(H24:H28)</f>
        <v>0</v>
      </c>
      <c r="I29" s="22">
        <f>+SUM(I24:I28)</f>
        <v>0</v>
      </c>
      <c r="J29" s="23">
        <f>+SUM(J24:J28)</f>
        <v>0</v>
      </c>
    </row>
    <row r="30" spans="1:12">
      <c r="A30" s="7" t="s">
        <v>33</v>
      </c>
      <c r="B30" s="10"/>
      <c r="C30" s="10"/>
      <c r="D30" s="10"/>
      <c r="E30" s="10"/>
      <c r="F30" s="7" t="s">
        <v>34</v>
      </c>
      <c r="G30" s="10"/>
      <c r="H30" s="10">
        <v>4</v>
      </c>
      <c r="I30" s="10"/>
      <c r="J30" s="11"/>
    </row>
    <row r="31" spans="1:12">
      <c r="A31" s="19" t="s">
        <v>35</v>
      </c>
      <c r="B31" s="24"/>
      <c r="C31" s="24"/>
      <c r="D31" s="24"/>
      <c r="E31" s="24"/>
      <c r="F31" s="19" t="s">
        <v>36</v>
      </c>
      <c r="G31" s="13">
        <v>0</v>
      </c>
      <c r="H31" s="13">
        <v>0</v>
      </c>
      <c r="I31" s="13">
        <v>0</v>
      </c>
      <c r="J31" s="14">
        <v>0</v>
      </c>
    </row>
    <row r="32" spans="1:12">
      <c r="A32" s="19" t="s">
        <v>35</v>
      </c>
      <c r="B32" s="24"/>
      <c r="C32" s="24"/>
      <c r="D32" s="24"/>
      <c r="E32" s="24"/>
      <c r="F32" s="19" t="s">
        <v>37</v>
      </c>
      <c r="G32" s="13">
        <v>0</v>
      </c>
      <c r="H32" s="13">
        <v>0</v>
      </c>
      <c r="I32" s="13">
        <v>0</v>
      </c>
      <c r="J32" s="14">
        <v>0</v>
      </c>
      <c r="L32" s="43"/>
    </row>
    <row r="33" spans="1:12">
      <c r="A33" s="19" t="s">
        <v>35</v>
      </c>
      <c r="B33" s="24"/>
      <c r="C33" s="24"/>
      <c r="D33" s="24"/>
      <c r="E33" s="24"/>
      <c r="F33" s="19" t="s">
        <v>29</v>
      </c>
      <c r="G33" s="13">
        <v>0</v>
      </c>
      <c r="H33" s="13">
        <v>0</v>
      </c>
      <c r="I33" s="13">
        <v>0</v>
      </c>
      <c r="J33" s="14">
        <v>0</v>
      </c>
    </row>
    <row r="34" spans="1:12">
      <c r="A34" s="19" t="s">
        <v>35</v>
      </c>
      <c r="B34" s="24"/>
      <c r="C34" s="24"/>
      <c r="D34" s="24"/>
      <c r="E34" s="24"/>
      <c r="F34" s="19" t="s">
        <v>185</v>
      </c>
      <c r="G34" s="13">
        <v>0</v>
      </c>
      <c r="H34" s="13">
        <v>0</v>
      </c>
      <c r="I34" s="13">
        <v>0</v>
      </c>
      <c r="J34" s="14">
        <v>0</v>
      </c>
      <c r="L34" s="43"/>
    </row>
    <row r="35" spans="1:12">
      <c r="A35" s="19" t="s">
        <v>35</v>
      </c>
      <c r="B35" s="24"/>
      <c r="C35" s="24"/>
      <c r="D35" s="24"/>
      <c r="E35" s="24"/>
      <c r="F35" s="19" t="s">
        <v>185</v>
      </c>
      <c r="G35" s="13">
        <v>0</v>
      </c>
      <c r="H35" s="13">
        <v>0</v>
      </c>
      <c r="I35" s="13">
        <v>0</v>
      </c>
      <c r="J35" s="14">
        <v>0</v>
      </c>
    </row>
    <row r="36" spans="1:12">
      <c r="A36" s="19" t="s">
        <v>35</v>
      </c>
      <c r="B36" s="24"/>
      <c r="C36" s="24"/>
      <c r="D36" s="24"/>
      <c r="E36" s="24"/>
      <c r="F36" s="19" t="s">
        <v>185</v>
      </c>
      <c r="G36" s="13">
        <v>0</v>
      </c>
      <c r="H36" s="13">
        <v>0</v>
      </c>
      <c r="I36" s="13">
        <v>0</v>
      </c>
      <c r="J36" s="14">
        <v>0</v>
      </c>
    </row>
    <row r="37" spans="1:12">
      <c r="A37" s="7"/>
      <c r="B37" s="10"/>
      <c r="C37" s="10"/>
      <c r="D37" s="10"/>
      <c r="E37" s="10"/>
      <c r="F37" s="15" t="s">
        <v>38</v>
      </c>
      <c r="G37" s="226">
        <f>SUM(G31:G36)</f>
        <v>0</v>
      </c>
      <c r="H37" s="226">
        <f>SUM(H31:H36)</f>
        <v>0</v>
      </c>
      <c r="I37" s="226">
        <f>SUM(I31:I36)</f>
        <v>0</v>
      </c>
      <c r="J37" s="227">
        <f>SUM(J31:J36)</f>
        <v>0</v>
      </c>
    </row>
    <row r="38" spans="1:12">
      <c r="A38" s="7" t="s">
        <v>39</v>
      </c>
      <c r="B38" s="10"/>
      <c r="C38" s="10"/>
      <c r="D38" s="10"/>
      <c r="E38" s="10"/>
      <c r="F38" s="15"/>
      <c r="G38" s="22"/>
      <c r="H38" s="22"/>
      <c r="I38" s="22"/>
      <c r="J38" s="23"/>
    </row>
    <row r="39" spans="1:12">
      <c r="A39" s="18" t="s">
        <v>40</v>
      </c>
      <c r="B39" s="24"/>
      <c r="C39" s="24"/>
      <c r="D39" s="13">
        <v>0</v>
      </c>
      <c r="E39" s="24"/>
      <c r="F39" s="12"/>
      <c r="G39" s="13"/>
      <c r="H39" s="13"/>
      <c r="I39" s="13"/>
      <c r="J39" s="14"/>
    </row>
    <row r="40" spans="1:12" s="6" customFormat="1" ht="24" customHeight="1">
      <c r="A40" s="25" t="s">
        <v>41</v>
      </c>
      <c r="B40" s="24"/>
      <c r="C40" s="24"/>
      <c r="D40" s="13">
        <v>0</v>
      </c>
      <c r="E40" s="24"/>
      <c r="F40" s="26"/>
      <c r="G40" s="13"/>
      <c r="H40" s="13"/>
      <c r="I40" s="13"/>
      <c r="J40" s="14"/>
    </row>
    <row r="41" spans="1:12">
      <c r="A41" s="18" t="s">
        <v>41</v>
      </c>
      <c r="B41" s="24"/>
      <c r="C41" s="24"/>
      <c r="D41" s="13">
        <v>0</v>
      </c>
      <c r="E41" s="24"/>
      <c r="F41" s="12"/>
      <c r="G41" s="13"/>
      <c r="H41" s="13"/>
      <c r="I41" s="13"/>
      <c r="J41" s="14"/>
    </row>
    <row r="42" spans="1:12">
      <c r="A42" s="18" t="s">
        <v>41</v>
      </c>
      <c r="B42" s="24"/>
      <c r="C42" s="24"/>
      <c r="D42" s="13">
        <v>0</v>
      </c>
      <c r="E42" s="24"/>
      <c r="F42" s="12"/>
      <c r="G42" s="13"/>
      <c r="H42" s="13"/>
      <c r="I42" s="13"/>
      <c r="J42" s="14"/>
    </row>
    <row r="43" spans="1:12">
      <c r="A43" s="7" t="s">
        <v>42</v>
      </c>
      <c r="B43" s="10"/>
      <c r="C43" s="10"/>
      <c r="D43" s="22">
        <f>SUM(D40:D42)</f>
        <v>0</v>
      </c>
      <c r="E43" s="10"/>
      <c r="F43" s="15"/>
      <c r="G43" s="22"/>
      <c r="H43" s="22"/>
      <c r="I43" s="22"/>
      <c r="J43" s="23"/>
    </row>
    <row r="44" spans="1:12">
      <c r="A44" s="7" t="s">
        <v>43</v>
      </c>
      <c r="B44" s="27">
        <f>+B14+B22+B29</f>
        <v>0</v>
      </c>
      <c r="C44" s="27">
        <f>+C14+C22+C29</f>
        <v>0</v>
      </c>
      <c r="D44" s="27">
        <f>+D14+D22+D29</f>
        <v>0</v>
      </c>
      <c r="E44" s="27">
        <f>+E14+E22+E29</f>
        <v>0</v>
      </c>
      <c r="F44" s="7" t="s">
        <v>44</v>
      </c>
      <c r="G44" s="27">
        <f>+G14+G22+G29+G37</f>
        <v>0</v>
      </c>
      <c r="H44" s="27">
        <f>+H14+H22+H29+H37</f>
        <v>0</v>
      </c>
      <c r="I44" s="27">
        <f>+I14+I22+I29+I37</f>
        <v>0</v>
      </c>
      <c r="J44" s="28">
        <f>+J14+J22+J29+J37</f>
        <v>0</v>
      </c>
    </row>
    <row r="45" spans="1:12">
      <c r="A45" s="29"/>
      <c r="B45" s="30"/>
      <c r="C45" s="30"/>
      <c r="D45" s="31"/>
      <c r="E45" s="30"/>
      <c r="F45" s="32"/>
      <c r="G45" s="31"/>
      <c r="H45" s="31"/>
      <c r="I45" s="31"/>
      <c r="J45" s="33"/>
    </row>
    <row r="46" spans="1:12">
      <c r="A46" s="34" t="s">
        <v>45</v>
      </c>
      <c r="B46" s="35">
        <f>IF(B44&gt;G44,0,+B44-G44)</f>
        <v>0</v>
      </c>
      <c r="C46" s="35">
        <f>IF(C44&gt;H44,0,+C44-H44)</f>
        <v>0</v>
      </c>
      <c r="D46" s="35">
        <f>IF(D44&gt;I44,0,+D44-I44)</f>
        <v>0</v>
      </c>
      <c r="E46" s="35"/>
      <c r="F46" s="36" t="s">
        <v>46</v>
      </c>
      <c r="G46" s="35">
        <f>IF(B44&gt;G44,+B44-G44,0)</f>
        <v>0</v>
      </c>
      <c r="H46" s="35">
        <f>IF(C44&gt;H44,+C44-H44,0)</f>
        <v>0</v>
      </c>
      <c r="I46" s="35">
        <f>IF(D44&gt;I44,+D44-I44,0)</f>
        <v>0</v>
      </c>
      <c r="J46" s="37"/>
    </row>
    <row r="47" spans="1:12">
      <c r="A47" s="38"/>
      <c r="B47" s="39"/>
      <c r="C47" s="39"/>
      <c r="D47" s="39"/>
      <c r="E47" s="39"/>
      <c r="F47" s="40"/>
      <c r="G47" s="41"/>
      <c r="H47" s="41"/>
      <c r="I47" s="41"/>
      <c r="J47" s="42"/>
    </row>
    <row r="48" spans="1:12">
      <c r="A48" s="29"/>
      <c r="B48" s="30"/>
      <c r="C48" s="30"/>
      <c r="D48" s="31"/>
      <c r="E48" s="30"/>
      <c r="F48" s="32"/>
      <c r="G48" s="31"/>
      <c r="H48" s="31"/>
      <c r="I48" s="31"/>
      <c r="J48" s="33"/>
    </row>
    <row r="49" spans="1:10" ht="25.5">
      <c r="A49" s="36" t="s">
        <v>47</v>
      </c>
      <c r="B49" s="35">
        <f ca="1">+'bilancio 3112'!B32</f>
        <v>0</v>
      </c>
      <c r="C49" s="297">
        <v>0</v>
      </c>
      <c r="D49" s="35"/>
      <c r="E49" s="35"/>
      <c r="F49" s="36" t="s">
        <v>48</v>
      </c>
      <c r="G49" s="35">
        <f ca="1">+'bilancio 3112'!D32</f>
        <v>0</v>
      </c>
      <c r="H49" s="297">
        <v>0</v>
      </c>
      <c r="I49" s="35"/>
      <c r="J49" s="37"/>
    </row>
    <row r="50" spans="1:10">
      <c r="A50" s="38"/>
      <c r="B50" s="39"/>
      <c r="C50" s="39"/>
      <c r="D50" s="39"/>
      <c r="E50" s="39"/>
      <c r="F50" s="40"/>
      <c r="G50" s="41"/>
      <c r="H50" s="41"/>
      <c r="I50" s="41"/>
      <c r="J50" s="42"/>
    </row>
    <row r="51" spans="1:10" hidden="1">
      <c r="A51" s="29"/>
      <c r="B51" s="30"/>
      <c r="C51" s="30"/>
      <c r="D51" s="31"/>
      <c r="E51" s="30"/>
      <c r="F51" s="32"/>
      <c r="G51" s="31"/>
      <c r="H51" s="31"/>
      <c r="I51" s="31"/>
      <c r="J51" s="33"/>
    </row>
    <row r="52" spans="1:10" hidden="1">
      <c r="A52" s="36" t="s">
        <v>49</v>
      </c>
      <c r="B52" s="35">
        <f>-B49-B46+G46+G49</f>
        <v>0</v>
      </c>
      <c r="C52" s="35">
        <f>-C46-C49+H46+H49</f>
        <v>0</v>
      </c>
      <c r="D52" s="35"/>
      <c r="E52" s="35"/>
      <c r="F52" s="36" t="s">
        <v>49</v>
      </c>
      <c r="G52" s="35">
        <f>+G49+G46-B46-B49</f>
        <v>0</v>
      </c>
      <c r="H52" s="35">
        <f>+H49+H46-C46-C49</f>
        <v>0</v>
      </c>
      <c r="I52" s="35"/>
      <c r="J52" s="37"/>
    </row>
    <row r="53" spans="1:10" hidden="1">
      <c r="A53" s="38"/>
      <c r="B53" s="39"/>
      <c r="C53" s="39"/>
      <c r="D53" s="39"/>
      <c r="E53" s="39"/>
      <c r="F53" s="40"/>
      <c r="G53" s="41"/>
      <c r="H53" s="41"/>
      <c r="I53" s="41"/>
      <c r="J53" s="42"/>
    </row>
    <row r="54" spans="1:10">
      <c r="B54" s="43"/>
      <c r="C54" s="43"/>
      <c r="D54" s="43"/>
      <c r="E54" s="43"/>
      <c r="G54" s="43"/>
      <c r="H54" s="43"/>
      <c r="I54" s="43"/>
      <c r="J54" s="43"/>
    </row>
    <row r="55" spans="1:10">
      <c r="B55" s="43"/>
      <c r="C55" s="43"/>
      <c r="D55" s="43"/>
      <c r="E55" s="43"/>
      <c r="G55" s="43"/>
      <c r="H55" s="43"/>
      <c r="I55" s="43"/>
      <c r="J55" s="43"/>
    </row>
    <row r="56" spans="1:10">
      <c r="B56" s="43"/>
      <c r="C56" s="43"/>
      <c r="D56" s="43"/>
      <c r="E56" s="43"/>
      <c r="G56" s="43"/>
      <c r="H56" s="43"/>
      <c r="I56" s="43"/>
      <c r="J56" s="43"/>
    </row>
    <row r="57" spans="1:10">
      <c r="G57" s="214"/>
    </row>
  </sheetData>
  <sheetProtection password="DD6F" sheet="1"/>
  <phoneticPr fontId="9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0" firstPageNumber="0" orientation="landscape" horizontalDpi="300" verticalDpi="300" r:id="rId1"/>
  <headerFooter alignWithMargins="0">
    <oddHeader>&amp;C&amp;"Arial,Grassetto"&amp;18PATRIMONIO &amp;Rper Ads professionisti</oddHeader>
    <oddFooter>&amp;La cura ODCEC di BOLOGNA
Commissione ADS - Eredità Giacente&amp;R&amp;D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55"/>
  </sheetPr>
  <dimension ref="A1:G48"/>
  <sheetViews>
    <sheetView zoomScaleNormal="100" workbookViewId="0">
      <selection activeCell="B2" sqref="B2"/>
    </sheetView>
  </sheetViews>
  <sheetFormatPr defaultRowHeight="12.75"/>
  <cols>
    <col min="1" max="1" width="49.85546875" style="46" customWidth="1"/>
    <col min="2" max="2" width="15.5703125" style="46" bestFit="1" customWidth="1"/>
    <col min="3" max="3" width="49.85546875" style="46" customWidth="1"/>
    <col min="4" max="4" width="15.5703125" style="46" bestFit="1" customWidth="1"/>
    <col min="5" max="5" width="9.28515625" style="46" customWidth="1"/>
    <col min="6" max="6" width="11.85546875" style="46" customWidth="1"/>
    <col min="7" max="16384" width="9.140625" style="46"/>
  </cols>
  <sheetData>
    <row r="1" spans="1:6">
      <c r="A1" s="44" t="str">
        <f ca="1">+USCITE!A1</f>
        <v>ADS RG.                           :</v>
      </c>
      <c r="B1" s="45">
        <f ca="1">+patrimonio!B1</f>
        <v>0</v>
      </c>
    </row>
    <row r="2" spans="1:6">
      <c r="A2" s="47" t="str">
        <f ca="1">+USCITE!A2</f>
        <v xml:space="preserve">Beneficiario                    : </v>
      </c>
      <c r="B2" s="48">
        <f ca="1">+patrimonio!B2</f>
        <v>0</v>
      </c>
    </row>
    <row r="3" spans="1:6">
      <c r="A3" s="49" t="str">
        <f ca="1">+USCITE!A3</f>
        <v xml:space="preserve">Anno                                 : </v>
      </c>
      <c r="B3" s="50">
        <f ca="1">+patrimonio!B3</f>
        <v>0</v>
      </c>
    </row>
    <row r="4" spans="1:6">
      <c r="A4" s="51"/>
    </row>
    <row r="5" spans="1:6">
      <c r="A5" s="52" t="s">
        <v>2</v>
      </c>
      <c r="B5" s="216">
        <f ca="1">+patrimonio!B5</f>
        <v>0</v>
      </c>
    </row>
    <row r="6" spans="1:6">
      <c r="A6" s="51"/>
    </row>
    <row r="7" spans="1:6">
      <c r="A7" s="7" t="s">
        <v>3</v>
      </c>
      <c r="B7" s="10" t="s">
        <v>51</v>
      </c>
      <c r="C7" s="10" t="s">
        <v>8</v>
      </c>
      <c r="D7" s="11" t="s">
        <v>51</v>
      </c>
    </row>
    <row r="8" spans="1:6">
      <c r="A8" s="7" t="s">
        <v>52</v>
      </c>
      <c r="B8" s="10"/>
      <c r="C8" s="7" t="s">
        <v>53</v>
      </c>
      <c r="D8" s="11"/>
    </row>
    <row r="9" spans="1:6" ht="21.95" customHeight="1">
      <c r="A9" s="53" t="str">
        <f ca="1">+ENTRATE!A8</f>
        <v>Pensione / Stipendio</v>
      </c>
      <c r="B9" s="54">
        <f ca="1">+SUM('ENTRATE SINTESI'!B8:B11)</f>
        <v>0</v>
      </c>
      <c r="C9" s="53" t="str">
        <f ca="1">+'USCITE SINTESI'!A8</f>
        <v>1 - Fabbisogno x mantenimento e assistenza :</v>
      </c>
      <c r="D9" s="55">
        <f ca="1">'USCITE SINTESI'!$D$8</f>
        <v>0</v>
      </c>
    </row>
    <row r="10" spans="1:6" ht="21.95" customHeight="1">
      <c r="A10" s="53" t="str">
        <f ca="1">+ENTRATE!A15</f>
        <v>Canoni locazione immobiliare</v>
      </c>
      <c r="B10" s="54">
        <f ca="1">+SUM('ENTRATE SINTESI'!B12:B15)</f>
        <v>0</v>
      </c>
      <c r="C10" s="53" t="str">
        <f ca="1">+'USCITE SINTESI'!A17</f>
        <v>2 - Utenze e costi legati alla abitazione principale :</v>
      </c>
      <c r="D10" s="55">
        <f ca="1">+'USCITE SINTESI'!D17</f>
        <v>0</v>
      </c>
    </row>
    <row r="11" spans="1:6" ht="21.95" customHeight="1">
      <c r="A11" s="53" t="str">
        <f ca="1">+ENTRATE!A16</f>
        <v>Rimborso Imposte Irpef Mod.730</v>
      </c>
      <c r="B11" s="54">
        <f ca="1">'ENTRATE SINTESI'!B16</f>
        <v>0</v>
      </c>
      <c r="C11" s="53" t="str">
        <f ca="1">+'USCITE SINTESI'!A29</f>
        <v>3 - Costi legati ad altri immobili in (com)proprietà :</v>
      </c>
      <c r="D11" s="56">
        <f ca="1">+'USCITE SINTESI'!D29</f>
        <v>0</v>
      </c>
    </row>
    <row r="12" spans="1:6" ht="21.95" customHeight="1">
      <c r="A12" s="53" t="str">
        <f ca="1">+ENTRATE!A17</f>
        <v>Rimborso da Enti Previdenziali</v>
      </c>
      <c r="B12" s="54">
        <f ca="1">'ENTRATE SINTESI'!B17</f>
        <v>0</v>
      </c>
      <c r="C12" s="53" t="str">
        <f ca="1">+'USCITE SINTESI'!A40</f>
        <v>4 - Costi legati alla salute :</v>
      </c>
      <c r="D12" s="55">
        <f ca="1">+'USCITE SINTESI'!D40</f>
        <v>0</v>
      </c>
    </row>
    <row r="13" spans="1:6" ht="21.95" customHeight="1">
      <c r="A13" s="53" t="str">
        <f ca="1">+ENTRATE!A21</f>
        <v>Cedole da dossier titoli</v>
      </c>
      <c r="B13" s="54">
        <f ca="1">+SUM('ENTRATE SINTESI'!B18:B22)</f>
        <v>0</v>
      </c>
      <c r="C13" s="53" t="str">
        <f ca="1">+'USCITE SINTESI'!A43</f>
        <v>5 - Altri costi :</v>
      </c>
      <c r="D13" s="55">
        <f ca="1">+'USCITE SINTESI'!D43</f>
        <v>0</v>
      </c>
      <c r="F13" s="149"/>
    </row>
    <row r="14" spans="1:6" ht="21.95" customHeight="1">
      <c r="A14" s="53" t="s">
        <v>124</v>
      </c>
      <c r="B14" s="54">
        <f ca="1">+SUM('ENTRATE SINTESI'!B23:B24)</f>
        <v>0</v>
      </c>
      <c r="C14" s="53" t="str">
        <f ca="1">+'USCITE SINTESI'!A50</f>
        <v>6 - Costi dipendenti/enti x servizio di assistenza :</v>
      </c>
      <c r="D14" s="55">
        <f ca="1">+'USCITE SINTESI'!D50</f>
        <v>0</v>
      </c>
      <c r="F14" s="149"/>
    </row>
    <row r="15" spans="1:6" ht="36.75" customHeight="1">
      <c r="A15" s="57" t="str">
        <f ca="1">+ENTRATE!A26</f>
        <v>Riattribuzione quote canoni locazione
immobiliare in comproprietà eventuale
(segno meno)</v>
      </c>
      <c r="B15" s="58">
        <f ca="1">'ENTRATE SINTESI'!$B$26</f>
        <v>0</v>
      </c>
      <c r="C15" s="53"/>
      <c r="D15" s="55"/>
    </row>
    <row r="16" spans="1:6">
      <c r="A16" s="59"/>
      <c r="B16" s="54"/>
      <c r="C16" s="59"/>
      <c r="D16" s="55"/>
    </row>
    <row r="17" spans="1:7">
      <c r="A17" s="7" t="s">
        <v>54</v>
      </c>
      <c r="B17" s="60">
        <f>+SUM(B9:B16)</f>
        <v>0</v>
      </c>
      <c r="C17" s="7" t="s">
        <v>55</v>
      </c>
      <c r="D17" s="61">
        <f>+SUM(D9:D16)</f>
        <v>0</v>
      </c>
      <c r="F17" s="54"/>
    </row>
    <row r="18" spans="1:7">
      <c r="A18" s="7" t="s">
        <v>56</v>
      </c>
      <c r="B18" s="10"/>
      <c r="C18" s="7" t="s">
        <v>57</v>
      </c>
      <c r="D18" s="11"/>
      <c r="F18" s="54"/>
    </row>
    <row r="19" spans="1:7" ht="21.95" customHeight="1">
      <c r="A19" s="63" t="str">
        <f ca="1">'ENTRATE SINTESI'!A29</f>
        <v>Pensione arretrati</v>
      </c>
      <c r="B19" s="55">
        <f ca="1">'ENTRATE SINTESI'!B29</f>
        <v>0</v>
      </c>
      <c r="C19" s="64" t="str">
        <f ca="1">+'USCITE SINTESI'!A59</f>
        <v>1 - Costi legati agli immobili in (com)proprietà :</v>
      </c>
      <c r="D19" s="55">
        <f ca="1">+'USCITE SINTESI'!D59</f>
        <v>0</v>
      </c>
      <c r="F19" s="149"/>
    </row>
    <row r="20" spans="1:7" ht="21.95" customHeight="1">
      <c r="A20" s="64" t="str">
        <f ca="1">'ENTRATE SINTESI'!A30</f>
        <v>Redditi soggetti a tassazione separata
(tfr, altro)</v>
      </c>
      <c r="B20" s="55">
        <f ca="1">'ENTRATE SINTESI'!B30</f>
        <v>0</v>
      </c>
      <c r="C20" s="65" t="str">
        <f ca="1">+'USCITE SINTESI'!A66</f>
        <v>2 - Altri costi:</v>
      </c>
      <c r="D20" s="55">
        <f ca="1">+'USCITE SINTESI'!D66</f>
        <v>0</v>
      </c>
      <c r="E20" s="149"/>
    </row>
    <row r="21" spans="1:7" ht="21.95" customHeight="1">
      <c r="A21" s="63" t="str">
        <f ca="1">'ENTRATE SINTESI'!A31</f>
        <v>Rimborso Imposte Irpef Mod.Unico</v>
      </c>
      <c r="B21" s="55">
        <f ca="1">'ENTRATE SINTESI'!B31</f>
        <v>0</v>
      </c>
      <c r="C21" s="66" t="s">
        <v>58</v>
      </c>
      <c r="D21" s="55">
        <f ca="1">+'USCITE SINTESI'!D72</f>
        <v>0</v>
      </c>
    </row>
    <row r="22" spans="1:7" ht="21.95" customHeight="1">
      <c r="A22" s="63" t="str">
        <f ca="1">'ENTRATE SINTESI'!A32</f>
        <v>Rimborso da Enti Previdenziali arretrati</v>
      </c>
      <c r="B22" s="55">
        <f ca="1">'ENTRATE SINTESI'!B32</f>
        <v>0</v>
      </c>
      <c r="C22" s="67" t="s">
        <v>175</v>
      </c>
      <c r="D22" s="55"/>
      <c r="G22" s="290"/>
    </row>
    <row r="23" spans="1:7" ht="21.95" customHeight="1">
      <c r="A23" s="63" t="str">
        <f ca="1">'ENTRATE SINTESI'!A33</f>
        <v>Entrate da disinvestimento titoli - altri valori mobiliari</v>
      </c>
      <c r="B23" s="54">
        <f ca="1">'ENTRATE SINTESI'!B33</f>
        <v>0</v>
      </c>
      <c r="C23" s="68" t="str">
        <f ca="1">+USCITE!A73</f>
        <v>Uscite per Investimento valori mobiliari</v>
      </c>
      <c r="D23" s="55">
        <f ca="1">+SUM('USCITE SINTESI'!B73:B76)</f>
        <v>0</v>
      </c>
    </row>
    <row r="24" spans="1:7" ht="21.95" customHeight="1">
      <c r="A24" s="63" t="str">
        <f ca="1">'ENTRATE SINTESI'!A34</f>
        <v>Entrate da disinvestimento beni immobili</v>
      </c>
      <c r="B24" s="54">
        <f ca="1">'ENTRATE SINTESI'!B34</f>
        <v>0</v>
      </c>
      <c r="C24" s="68" t="str">
        <f ca="1">+USCITE!A77</f>
        <v>Uscite per Investimento immobiliari</v>
      </c>
      <c r="D24" s="55">
        <f ca="1">+'USCITE SINTESI'!B77</f>
        <v>0</v>
      </c>
    </row>
    <row r="25" spans="1:7" ht="36.75" customHeight="1">
      <c r="A25" s="63" t="s">
        <v>124</v>
      </c>
      <c r="B25" s="54">
        <f ca="1">+SUM('ENTRATE SINTESI'!B35:B36)</f>
        <v>0</v>
      </c>
      <c r="C25" s="53"/>
      <c r="D25" s="55"/>
    </row>
    <row r="26" spans="1:7">
      <c r="A26" s="57" t="str">
        <f ca="1">+ENTRATE!A38</f>
        <v>Riattribuzione a soggetti terzi (eventuale) (segno meno)</v>
      </c>
      <c r="B26" s="58">
        <f ca="1">+ENTRATE!Q38</f>
        <v>0</v>
      </c>
      <c r="C26" s="53"/>
      <c r="D26" s="55"/>
    </row>
    <row r="27" spans="1:7">
      <c r="A27" s="63"/>
      <c r="B27" s="69"/>
      <c r="C27" s="70"/>
      <c r="D27" s="55"/>
    </row>
    <row r="28" spans="1:7">
      <c r="A28" s="7" t="s">
        <v>59</v>
      </c>
      <c r="B28" s="60">
        <f>+SUM(B19:B27)</f>
        <v>0</v>
      </c>
      <c r="C28" s="7" t="s">
        <v>60</v>
      </c>
      <c r="D28" s="61">
        <f>+SUM(D19:D21)</f>
        <v>0</v>
      </c>
    </row>
    <row r="29" spans="1:7">
      <c r="A29" s="63"/>
      <c r="B29" s="71"/>
      <c r="C29" s="71"/>
      <c r="D29" s="72"/>
    </row>
    <row r="30" spans="1:7">
      <c r="A30" s="7" t="str">
        <f ca="1">+ENTRATE!A40</f>
        <v>Totale Entrate</v>
      </c>
      <c r="B30" s="60">
        <f>+B17+B28</f>
        <v>0</v>
      </c>
      <c r="C30" s="7" t="str">
        <f ca="1">+USCITE!A79</f>
        <v xml:space="preserve">Totale Uscite </v>
      </c>
      <c r="D30" s="61">
        <f>+D17+D28</f>
        <v>0</v>
      </c>
    </row>
    <row r="31" spans="1:7">
      <c r="A31" s="29"/>
      <c r="B31" s="73"/>
      <c r="C31" s="29"/>
      <c r="D31" s="73"/>
    </row>
    <row r="32" spans="1:7" ht="25.5">
      <c r="A32" s="36" t="s">
        <v>61</v>
      </c>
      <c r="B32" s="74">
        <f>IF(B30&lt;D30,D30-B30,0)</f>
        <v>0</v>
      </c>
      <c r="C32" s="36" t="s">
        <v>62</v>
      </c>
      <c r="D32" s="74">
        <f>IF(B30&lt;D30,"",+B30-D30)</f>
        <v>0</v>
      </c>
    </row>
    <row r="33" spans="1:4">
      <c r="A33" s="38"/>
      <c r="B33" s="75"/>
      <c r="C33" s="38"/>
      <c r="D33" s="75"/>
    </row>
    <row r="34" spans="1:4">
      <c r="B34" s="149"/>
      <c r="D34" s="149"/>
    </row>
    <row r="35" spans="1:4">
      <c r="D35" s="149"/>
    </row>
    <row r="36" spans="1:4">
      <c r="D36" s="149"/>
    </row>
    <row r="37" spans="1:4">
      <c r="A37" s="291" t="s">
        <v>63</v>
      </c>
      <c r="B37" s="292">
        <f>+B41-B42</f>
        <v>0</v>
      </c>
      <c r="D37" s="149"/>
    </row>
    <row r="38" spans="1:4">
      <c r="A38" s="293" t="s">
        <v>64</v>
      </c>
      <c r="B38" s="222"/>
    </row>
    <row r="39" spans="1:4">
      <c r="A39" s="293" t="s">
        <v>65</v>
      </c>
      <c r="B39" s="294">
        <f>+B30</f>
        <v>0</v>
      </c>
    </row>
    <row r="40" spans="1:4">
      <c r="A40" s="293" t="s">
        <v>66</v>
      </c>
      <c r="B40" s="294">
        <f>+D30</f>
        <v>0</v>
      </c>
    </row>
    <row r="41" spans="1:4">
      <c r="A41" s="293" t="s">
        <v>67</v>
      </c>
      <c r="B41" s="294">
        <f>+B38+B39-B40</f>
        <v>0</v>
      </c>
    </row>
    <row r="42" spans="1:4">
      <c r="A42" s="295" t="s">
        <v>68</v>
      </c>
      <c r="B42" s="296">
        <f ca="1">+patrimonio!B22</f>
        <v>0</v>
      </c>
    </row>
    <row r="44" spans="1:4">
      <c r="C44" s="267"/>
    </row>
    <row r="48" spans="1:4">
      <c r="B48" s="149"/>
    </row>
  </sheetData>
  <sheetProtection password="DD6F" sheet="1" objects="1"/>
  <phoneticPr fontId="9" type="noConversion"/>
  <printOptions horizontalCentered="1" verticalCentered="1"/>
  <pageMargins left="0.23622047244094491" right="0.78740157480314965" top="0.19685039370078741" bottom="0.15748031496062992" header="0.15748031496062992" footer="0.15748031496062992"/>
  <pageSetup paperSize="9" scale="80" firstPageNumber="0" orientation="landscape" horizontalDpi="300" verticalDpi="300" r:id="rId1"/>
  <headerFooter alignWithMargins="0">
    <oddHeader>&amp;C&amp;"Arial,Grassetto"&amp;18BILANCIO&amp;Rper Ads professionisti</oddHeader>
    <oddFooter>&amp;La cura ODCEC di BOLOGNA
Commissione ADS - Eredità Giacente&amp;R&amp;D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U86"/>
  <sheetViews>
    <sheetView zoomScale="90" zoomScaleNormal="90" workbookViewId="0">
      <pane xSplit="1" ySplit="6" topLeftCell="B7" activePane="bottomRight" state="frozen"/>
      <selection pane="topRight" activeCell="B1" sqref="B1"/>
      <selection pane="bottomLeft" activeCell="A34" sqref="A34"/>
      <selection pane="bottomRight" activeCell="A2" sqref="A2"/>
    </sheetView>
  </sheetViews>
  <sheetFormatPr defaultRowHeight="12.75"/>
  <cols>
    <col min="1" max="1" width="47.140625" style="1" customWidth="1"/>
    <col min="2" max="2" width="30" style="251" customWidth="1"/>
    <col min="3" max="14" width="14.85546875" style="1" customWidth="1"/>
    <col min="15" max="15" width="12" style="1" customWidth="1"/>
    <col min="16" max="16" width="15.140625" style="1" customWidth="1"/>
    <col min="17" max="17" width="12.5703125" style="1" customWidth="1"/>
    <col min="18" max="18" width="14.7109375" style="1" customWidth="1"/>
    <col min="19" max="19" width="16.42578125" style="1" customWidth="1"/>
    <col min="20" max="20" width="9.28515625" style="1" customWidth="1"/>
    <col min="21" max="21" width="10.85546875" style="1" bestFit="1" customWidth="1"/>
    <col min="22" max="16384" width="9.140625" style="1"/>
  </cols>
  <sheetData>
    <row r="1" spans="1:19">
      <c r="A1" s="2" t="s">
        <v>0</v>
      </c>
      <c r="B1" s="263">
        <f ca="1">+patrimonio!B1</f>
        <v>0</v>
      </c>
    </row>
    <row r="2" spans="1:19">
      <c r="A2" s="4" t="s">
        <v>177</v>
      </c>
      <c r="B2" s="264">
        <f ca="1">+patrimonio!B2</f>
        <v>0</v>
      </c>
      <c r="F2" s="43"/>
      <c r="I2" s="43"/>
      <c r="K2" s="43"/>
      <c r="O2" s="43"/>
    </row>
    <row r="3" spans="1:19">
      <c r="A3" s="5" t="s">
        <v>183</v>
      </c>
      <c r="B3" s="265">
        <f ca="1">+patrimonio!B3</f>
        <v>0</v>
      </c>
      <c r="N3" s="43"/>
    </row>
    <row r="4" spans="1:19" hidden="1">
      <c r="A4" s="6"/>
      <c r="F4" s="214"/>
      <c r="H4" s="43"/>
      <c r="O4" s="76"/>
    </row>
    <row r="5" spans="1:19">
      <c r="D5" s="43"/>
      <c r="L5" s="43"/>
      <c r="S5" s="43"/>
    </row>
    <row r="6" spans="1:19" s="83" customFormat="1" ht="73.5" customHeight="1">
      <c r="A6" s="77" t="s">
        <v>69</v>
      </c>
      <c r="B6" s="252" t="s">
        <v>70</v>
      </c>
      <c r="C6" s="79" t="s">
        <v>71</v>
      </c>
      <c r="D6" s="79" t="s">
        <v>72</v>
      </c>
      <c r="E6" s="79" t="s">
        <v>73</v>
      </c>
      <c r="F6" s="79" t="s">
        <v>74</v>
      </c>
      <c r="G6" s="79" t="s">
        <v>75</v>
      </c>
      <c r="H6" s="79" t="s">
        <v>76</v>
      </c>
      <c r="I6" s="79" t="s">
        <v>77</v>
      </c>
      <c r="J6" s="79" t="s">
        <v>78</v>
      </c>
      <c r="K6" s="79" t="s">
        <v>79</v>
      </c>
      <c r="L6" s="79" t="s">
        <v>80</v>
      </c>
      <c r="M6" s="79" t="s">
        <v>81</v>
      </c>
      <c r="N6" s="80" t="s">
        <v>82</v>
      </c>
      <c r="O6" s="250" t="s">
        <v>83</v>
      </c>
      <c r="P6" s="80" t="s">
        <v>84</v>
      </c>
      <c r="Q6" s="81" t="s">
        <v>85</v>
      </c>
      <c r="R6" s="78" t="s">
        <v>84</v>
      </c>
      <c r="S6" s="82" t="s">
        <v>189</v>
      </c>
    </row>
    <row r="7" spans="1:19" s="86" customFormat="1" ht="12.75" customHeight="1">
      <c r="A7" s="47" t="s">
        <v>53</v>
      </c>
      <c r="B7" s="253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5"/>
    </row>
    <row r="8" spans="1:19" ht="12.75" customHeight="1">
      <c r="A8" s="87" t="s">
        <v>87</v>
      </c>
      <c r="B8" s="254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228"/>
      <c r="P8" s="89">
        <f>SUM(P9:P16)</f>
        <v>0</v>
      </c>
      <c r="Q8" s="236">
        <f>SUM(Q9:Q16)</f>
        <v>0</v>
      </c>
      <c r="R8" s="89">
        <f t="shared" ref="R8:R38" si="0">+P8+Q8</f>
        <v>0</v>
      </c>
      <c r="S8" s="262" t="e">
        <f ca="1">IFERROR(+R8/COUNTA(C9:N16),"")</f>
        <v>#NAME?</v>
      </c>
    </row>
    <row r="9" spans="1:19" ht="12.75" customHeight="1">
      <c r="A9" s="90" t="s">
        <v>88</v>
      </c>
      <c r="B9" s="255" t="s">
        <v>188</v>
      </c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229"/>
      <c r="P9" s="91">
        <f t="shared" ref="P9:P16" si="1">SUM(C9:N9)</f>
        <v>0</v>
      </c>
      <c r="Q9" s="237"/>
      <c r="R9" s="93">
        <f>+P9+Q9</f>
        <v>0</v>
      </c>
      <c r="S9" s="108"/>
    </row>
    <row r="10" spans="1:19" ht="12.75" customHeight="1">
      <c r="A10" s="90" t="s">
        <v>89</v>
      </c>
      <c r="B10" s="255" t="s">
        <v>90</v>
      </c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229"/>
      <c r="P10" s="91">
        <f t="shared" si="1"/>
        <v>0</v>
      </c>
      <c r="Q10" s="237"/>
      <c r="R10" s="93">
        <f>+P10+Q10</f>
        <v>0</v>
      </c>
      <c r="S10" s="108"/>
    </row>
    <row r="11" spans="1:19" ht="12.75" customHeight="1">
      <c r="A11" s="90" t="s">
        <v>91</v>
      </c>
      <c r="B11" s="255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229"/>
      <c r="P11" s="91">
        <f t="shared" si="1"/>
        <v>0</v>
      </c>
      <c r="Q11" s="237"/>
      <c r="R11" s="93">
        <f t="shared" si="0"/>
        <v>0</v>
      </c>
      <c r="S11" s="108"/>
    </row>
    <row r="12" spans="1:19" ht="12.75" customHeight="1">
      <c r="A12" s="90" t="s">
        <v>92</v>
      </c>
      <c r="B12" s="255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229"/>
      <c r="P12" s="91">
        <f t="shared" si="1"/>
        <v>0</v>
      </c>
      <c r="Q12" s="237"/>
      <c r="R12" s="93">
        <f t="shared" si="0"/>
        <v>0</v>
      </c>
      <c r="S12" s="108"/>
    </row>
    <row r="13" spans="1:19" ht="12.75" customHeight="1">
      <c r="A13" s="90" t="s">
        <v>93</v>
      </c>
      <c r="B13" s="255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229"/>
      <c r="P13" s="91">
        <f t="shared" si="1"/>
        <v>0</v>
      </c>
      <c r="Q13" s="237"/>
      <c r="R13" s="93">
        <f>+P13+Q13</f>
        <v>0</v>
      </c>
      <c r="S13" s="108"/>
    </row>
    <row r="14" spans="1:19" ht="12.75" customHeight="1">
      <c r="A14" s="90" t="s">
        <v>94</v>
      </c>
      <c r="B14" s="255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229"/>
      <c r="P14" s="91">
        <f t="shared" si="1"/>
        <v>0</v>
      </c>
      <c r="Q14" s="237"/>
      <c r="R14" s="93">
        <f>+P14+Q14</f>
        <v>0</v>
      </c>
      <c r="S14" s="108"/>
    </row>
    <row r="15" spans="1:19" ht="12.75" customHeight="1">
      <c r="A15" s="90" t="s">
        <v>95</v>
      </c>
      <c r="B15" s="255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229"/>
      <c r="P15" s="91">
        <f t="shared" si="1"/>
        <v>0</v>
      </c>
      <c r="Q15" s="237"/>
      <c r="R15" s="93">
        <f>+P15+Q15</f>
        <v>0</v>
      </c>
      <c r="S15" s="108"/>
    </row>
    <row r="16" spans="1:19" ht="12.75" customHeight="1">
      <c r="A16" s="90" t="s">
        <v>96</v>
      </c>
      <c r="B16" s="255" t="s">
        <v>97</v>
      </c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229"/>
      <c r="P16" s="91">
        <f t="shared" si="1"/>
        <v>0</v>
      </c>
      <c r="Q16" s="237"/>
      <c r="R16" s="93">
        <f t="shared" si="0"/>
        <v>0</v>
      </c>
      <c r="S16" s="108"/>
    </row>
    <row r="17" spans="1:19" ht="12.75" customHeight="1">
      <c r="A17" s="95" t="s">
        <v>98</v>
      </c>
      <c r="B17" s="25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228"/>
      <c r="P17" s="97">
        <f>SUM(P18:P28)</f>
        <v>0</v>
      </c>
      <c r="Q17" s="238">
        <f>SUM(Q18:Q28)</f>
        <v>0</v>
      </c>
      <c r="R17" s="97">
        <f>+P17+Q17</f>
        <v>0</v>
      </c>
      <c r="S17" s="97" t="e">
        <f ca="1">IFERROR(+R17/COUNTA(C18:N28),"")</f>
        <v>#NAME?</v>
      </c>
    </row>
    <row r="18" spans="1:19" ht="12.75" customHeight="1">
      <c r="A18" s="98" t="s">
        <v>99</v>
      </c>
      <c r="B18" s="255" t="s">
        <v>100</v>
      </c>
      <c r="C18" s="62"/>
      <c r="D18" s="62"/>
      <c r="E18" s="62"/>
      <c r="F18" s="62"/>
      <c r="G18" s="62"/>
      <c r="H18" s="62"/>
      <c r="I18" s="62"/>
      <c r="J18" s="62"/>
      <c r="K18" s="62"/>
      <c r="L18" s="76"/>
      <c r="M18" s="62"/>
      <c r="N18" s="62"/>
      <c r="O18" s="229"/>
      <c r="P18" s="99">
        <f>SUM(C18:N18)</f>
        <v>0</v>
      </c>
      <c r="Q18" s="237"/>
      <c r="R18" s="93">
        <f t="shared" si="0"/>
        <v>0</v>
      </c>
      <c r="S18" s="108"/>
    </row>
    <row r="19" spans="1:19" ht="12.75" customHeight="1">
      <c r="A19" s="98" t="s">
        <v>101</v>
      </c>
      <c r="B19" s="257" t="s">
        <v>102</v>
      </c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229"/>
      <c r="P19" s="99">
        <f t="shared" ref="P19:P27" si="2">SUM(C19:N19)</f>
        <v>0</v>
      </c>
      <c r="Q19" s="237"/>
      <c r="R19" s="93">
        <f t="shared" si="0"/>
        <v>0</v>
      </c>
      <c r="S19" s="108"/>
    </row>
    <row r="20" spans="1:19" ht="12.75" customHeight="1">
      <c r="A20" s="98" t="s">
        <v>103</v>
      </c>
      <c r="B20" s="257" t="s">
        <v>104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229"/>
      <c r="P20" s="99">
        <f>SUM(C20:N20)</f>
        <v>0</v>
      </c>
      <c r="Q20" s="237"/>
      <c r="R20" s="93">
        <f t="shared" si="0"/>
        <v>0</v>
      </c>
      <c r="S20" s="108"/>
    </row>
    <row r="21" spans="1:19" ht="12.75" customHeight="1">
      <c r="A21" s="98" t="s">
        <v>105</v>
      </c>
      <c r="B21" s="257" t="s">
        <v>106</v>
      </c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229"/>
      <c r="P21" s="99">
        <f>SUM(C21:N21)</f>
        <v>0</v>
      </c>
      <c r="Q21" s="237"/>
      <c r="R21" s="93">
        <f t="shared" si="0"/>
        <v>0</v>
      </c>
      <c r="S21" s="108"/>
    </row>
    <row r="22" spans="1:19" ht="12.75" customHeight="1">
      <c r="A22" s="98" t="s">
        <v>107</v>
      </c>
      <c r="B22" s="257" t="s">
        <v>106</v>
      </c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230"/>
      <c r="P22" s="99">
        <f>SUM(C22:N22)</f>
        <v>0</v>
      </c>
      <c r="Q22" s="237"/>
      <c r="R22" s="93">
        <f t="shared" si="0"/>
        <v>0</v>
      </c>
      <c r="S22" s="108"/>
    </row>
    <row r="23" spans="1:19" ht="12.75" customHeight="1">
      <c r="A23" s="98" t="s">
        <v>108</v>
      </c>
      <c r="B23" s="257" t="s">
        <v>109</v>
      </c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230"/>
      <c r="P23" s="99">
        <f t="shared" si="2"/>
        <v>0</v>
      </c>
      <c r="Q23" s="237"/>
      <c r="R23" s="93">
        <f t="shared" si="0"/>
        <v>0</v>
      </c>
      <c r="S23" s="108"/>
    </row>
    <row r="24" spans="1:19" ht="12.75" customHeight="1">
      <c r="A24" s="212" t="s">
        <v>172</v>
      </c>
      <c r="B24" s="257" t="s">
        <v>184</v>
      </c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230"/>
      <c r="P24" s="99">
        <f>SUM(C24:N24)</f>
        <v>0</v>
      </c>
      <c r="Q24" s="237"/>
      <c r="R24" s="93">
        <f>+P24+Q24</f>
        <v>0</v>
      </c>
      <c r="S24" s="108"/>
    </row>
    <row r="25" spans="1:19" ht="12.75" customHeight="1">
      <c r="A25" s="98" t="s">
        <v>110</v>
      </c>
      <c r="B25" s="257" t="s">
        <v>111</v>
      </c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230"/>
      <c r="P25" s="99">
        <f>SUM(C25:N25)</f>
        <v>0</v>
      </c>
      <c r="Q25" s="237"/>
      <c r="R25" s="93">
        <f t="shared" si="0"/>
        <v>0</v>
      </c>
      <c r="S25" s="108"/>
    </row>
    <row r="26" spans="1:19" ht="12.75" customHeight="1">
      <c r="A26" s="98" t="s">
        <v>112</v>
      </c>
      <c r="B26" s="257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229"/>
      <c r="P26" s="99">
        <f t="shared" si="2"/>
        <v>0</v>
      </c>
      <c r="Q26" s="237"/>
      <c r="R26" s="93">
        <f t="shared" si="0"/>
        <v>0</v>
      </c>
      <c r="S26" s="108"/>
    </row>
    <row r="27" spans="1:19" ht="12.75" customHeight="1">
      <c r="A27" s="98" t="s">
        <v>113</v>
      </c>
      <c r="B27" s="257" t="s">
        <v>97</v>
      </c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229"/>
      <c r="P27" s="99">
        <f t="shared" si="2"/>
        <v>0</v>
      </c>
      <c r="Q27" s="237"/>
      <c r="R27" s="93">
        <f t="shared" si="0"/>
        <v>0</v>
      </c>
      <c r="S27" s="108"/>
    </row>
    <row r="28" spans="1:19" ht="12.75" customHeight="1">
      <c r="A28" s="98" t="s">
        <v>96</v>
      </c>
      <c r="B28" s="257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229"/>
      <c r="P28" s="99">
        <f>SUM(C28:N28)</f>
        <v>0</v>
      </c>
      <c r="Q28" s="237"/>
      <c r="R28" s="93">
        <f>+P28+Q28</f>
        <v>0</v>
      </c>
      <c r="S28" s="108"/>
    </row>
    <row r="29" spans="1:19" ht="12.75" customHeight="1">
      <c r="A29" s="95" t="s">
        <v>114</v>
      </c>
      <c r="B29" s="25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228"/>
      <c r="P29" s="97">
        <f>SUM(P30:P39)</f>
        <v>0</v>
      </c>
      <c r="Q29" s="238">
        <f>SUM(Q30:Q39)</f>
        <v>0</v>
      </c>
      <c r="R29" s="97">
        <f t="shared" si="0"/>
        <v>0</v>
      </c>
      <c r="S29" s="97" t="str">
        <f>IFERROR(+R29/COUNTA(C30:N39),"")</f>
        <v/>
      </c>
    </row>
    <row r="30" spans="1:19" ht="12.75" customHeight="1">
      <c r="A30" s="98" t="s">
        <v>99</v>
      </c>
      <c r="B30" s="255" t="s">
        <v>115</v>
      </c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229"/>
      <c r="P30" s="99">
        <f t="shared" ref="P30:P38" si="3">SUM(C30:N30)</f>
        <v>0</v>
      </c>
      <c r="Q30" s="237"/>
      <c r="R30" s="93">
        <f t="shared" si="0"/>
        <v>0</v>
      </c>
      <c r="S30" s="108"/>
    </row>
    <row r="31" spans="1:19" ht="12.75" customHeight="1">
      <c r="A31" s="98" t="s">
        <v>101</v>
      </c>
      <c r="B31" s="257" t="s">
        <v>102</v>
      </c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229"/>
      <c r="P31" s="99">
        <f t="shared" si="3"/>
        <v>0</v>
      </c>
      <c r="Q31" s="237"/>
      <c r="R31" s="93">
        <f t="shared" si="0"/>
        <v>0</v>
      </c>
      <c r="S31" s="108"/>
    </row>
    <row r="32" spans="1:19" ht="12.75" customHeight="1">
      <c r="A32" s="98" t="s">
        <v>103</v>
      </c>
      <c r="B32" s="257" t="s">
        <v>106</v>
      </c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229"/>
      <c r="P32" s="99">
        <f t="shared" si="3"/>
        <v>0</v>
      </c>
      <c r="Q32" s="237"/>
      <c r="R32" s="93">
        <f t="shared" si="0"/>
        <v>0</v>
      </c>
      <c r="S32" s="108"/>
    </row>
    <row r="33" spans="1:19" ht="12.75" customHeight="1">
      <c r="A33" s="98" t="s">
        <v>105</v>
      </c>
      <c r="B33" s="257" t="s">
        <v>116</v>
      </c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229"/>
      <c r="P33" s="99">
        <f t="shared" si="3"/>
        <v>0</v>
      </c>
      <c r="Q33" s="237"/>
      <c r="R33" s="93">
        <f t="shared" si="0"/>
        <v>0</v>
      </c>
      <c r="S33" s="108"/>
    </row>
    <row r="34" spans="1:19" ht="12.75" customHeight="1">
      <c r="A34" s="98" t="s">
        <v>107</v>
      </c>
      <c r="B34" s="257" t="s">
        <v>117</v>
      </c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230"/>
      <c r="P34" s="99">
        <f t="shared" si="3"/>
        <v>0</v>
      </c>
      <c r="Q34" s="237"/>
      <c r="R34" s="93">
        <f t="shared" si="0"/>
        <v>0</v>
      </c>
      <c r="S34" s="108"/>
    </row>
    <row r="35" spans="1:19" ht="12.75" customHeight="1">
      <c r="A35" s="98" t="s">
        <v>108</v>
      </c>
      <c r="B35" s="257" t="s">
        <v>179</v>
      </c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230"/>
      <c r="P35" s="99">
        <f t="shared" si="3"/>
        <v>0</v>
      </c>
      <c r="Q35" s="237"/>
      <c r="R35" s="93">
        <f t="shared" si="0"/>
        <v>0</v>
      </c>
      <c r="S35" s="108"/>
    </row>
    <row r="36" spans="1:19" ht="12.75" customHeight="1">
      <c r="A36" s="98" t="s">
        <v>110</v>
      </c>
      <c r="B36" s="257" t="s">
        <v>180</v>
      </c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230"/>
      <c r="P36" s="99">
        <f t="shared" si="3"/>
        <v>0</v>
      </c>
      <c r="Q36" s="237"/>
      <c r="R36" s="93">
        <f t="shared" si="0"/>
        <v>0</v>
      </c>
      <c r="S36" s="108"/>
    </row>
    <row r="37" spans="1:19" ht="12.75" customHeight="1">
      <c r="A37" s="98" t="s">
        <v>112</v>
      </c>
      <c r="B37" s="257" t="s">
        <v>181</v>
      </c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229"/>
      <c r="P37" s="99">
        <f t="shared" si="3"/>
        <v>0</v>
      </c>
      <c r="Q37" s="237"/>
      <c r="R37" s="93">
        <f t="shared" si="0"/>
        <v>0</v>
      </c>
      <c r="S37" s="108"/>
    </row>
    <row r="38" spans="1:19" ht="12.75" customHeight="1">
      <c r="A38" s="98" t="s">
        <v>113</v>
      </c>
      <c r="B38" s="257" t="s">
        <v>97</v>
      </c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229"/>
      <c r="P38" s="99">
        <f t="shared" si="3"/>
        <v>0</v>
      </c>
      <c r="Q38" s="237"/>
      <c r="R38" s="93">
        <f t="shared" si="0"/>
        <v>0</v>
      </c>
      <c r="S38" s="108"/>
    </row>
    <row r="39" spans="1:19" ht="12.75" customHeight="1">
      <c r="A39" s="98" t="s">
        <v>96</v>
      </c>
      <c r="B39" s="257" t="s">
        <v>174</v>
      </c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229"/>
      <c r="P39" s="99">
        <f>SUM(C39:N39)</f>
        <v>0</v>
      </c>
      <c r="Q39" s="237"/>
      <c r="R39" s="93">
        <f>+P39+Q39</f>
        <v>0</v>
      </c>
      <c r="S39" s="108"/>
    </row>
    <row r="40" spans="1:19" ht="12.75" customHeight="1">
      <c r="A40" s="100" t="s">
        <v>118</v>
      </c>
      <c r="B40" s="25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228"/>
      <c r="P40" s="101">
        <f>SUM(P41:P42)</f>
        <v>0</v>
      </c>
      <c r="Q40" s="239">
        <f>SUM(Q41:Q42)</f>
        <v>0</v>
      </c>
      <c r="R40" s="101">
        <f>SUM(P40:Q40)</f>
        <v>0</v>
      </c>
      <c r="S40" s="101" t="str">
        <f>IFERROR(+R40/COUNTA(C41:N42),"")</f>
        <v/>
      </c>
    </row>
    <row r="41" spans="1:19" ht="23.25" customHeight="1">
      <c r="A41" s="102" t="s">
        <v>119</v>
      </c>
      <c r="B41" s="257" t="s">
        <v>120</v>
      </c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229"/>
      <c r="P41" s="103">
        <f>SUM(C41:N41)</f>
        <v>0</v>
      </c>
      <c r="Q41" s="237"/>
      <c r="R41" s="93">
        <f>+P41+Q41</f>
        <v>0</v>
      </c>
      <c r="S41" s="108"/>
    </row>
    <row r="42" spans="1:19" ht="12.75" customHeight="1">
      <c r="A42" s="102" t="s">
        <v>121</v>
      </c>
      <c r="B42" s="257" t="s">
        <v>122</v>
      </c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229"/>
      <c r="P42" s="103">
        <f>SUM(C42:N42)</f>
        <v>0</v>
      </c>
      <c r="Q42" s="237"/>
      <c r="R42" s="93">
        <f>+P42+Q42</f>
        <v>0</v>
      </c>
      <c r="S42" s="108"/>
    </row>
    <row r="43" spans="1:19" ht="12.75" customHeight="1">
      <c r="A43" s="268" t="s">
        <v>123</v>
      </c>
      <c r="B43" s="25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228"/>
      <c r="P43" s="105">
        <f>SUM(P44:P49)</f>
        <v>0</v>
      </c>
      <c r="Q43" s="240">
        <f>SUM(Q44:Q49)</f>
        <v>0</v>
      </c>
      <c r="R43" s="105">
        <f>SUM(P43:Q43)</f>
        <v>0</v>
      </c>
      <c r="S43" s="105" t="str">
        <f>IFERROR(+R43/COUNTA(C44:N49),"")</f>
        <v/>
      </c>
    </row>
    <row r="44" spans="1:19" ht="15" customHeight="1">
      <c r="A44" s="106" t="s">
        <v>124</v>
      </c>
      <c r="B44" s="257" t="s">
        <v>125</v>
      </c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229"/>
      <c r="P44" s="107">
        <f t="shared" ref="P44:P49" si="4">SUM(C44:N44)</f>
        <v>0</v>
      </c>
      <c r="Q44" s="237"/>
      <c r="R44" s="93">
        <f t="shared" ref="R44:R49" si="5">+P44+Q44</f>
        <v>0</v>
      </c>
      <c r="S44" s="108"/>
    </row>
    <row r="45" spans="1:19" ht="27" customHeight="1">
      <c r="A45" s="266" t="s">
        <v>124</v>
      </c>
      <c r="B45" s="258" t="s">
        <v>126</v>
      </c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229"/>
      <c r="P45" s="107">
        <f t="shared" si="4"/>
        <v>0</v>
      </c>
      <c r="Q45" s="237"/>
      <c r="R45" s="93">
        <f t="shared" si="5"/>
        <v>0</v>
      </c>
      <c r="S45" s="108"/>
    </row>
    <row r="46" spans="1:19" ht="15" customHeight="1">
      <c r="A46" s="109" t="s">
        <v>124</v>
      </c>
      <c r="B46" s="258" t="s">
        <v>127</v>
      </c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230"/>
      <c r="P46" s="107">
        <f>SUM(C46:N46)</f>
        <v>0</v>
      </c>
      <c r="Q46" s="237"/>
      <c r="R46" s="93">
        <f t="shared" si="5"/>
        <v>0</v>
      </c>
      <c r="S46" s="108"/>
    </row>
    <row r="47" spans="1:19" ht="40.5" customHeight="1">
      <c r="A47" s="109" t="s">
        <v>124</v>
      </c>
      <c r="B47" s="258" t="s">
        <v>128</v>
      </c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229"/>
      <c r="P47" s="107">
        <f t="shared" si="4"/>
        <v>0</v>
      </c>
      <c r="Q47" s="237"/>
      <c r="R47" s="93">
        <f t="shared" si="5"/>
        <v>0</v>
      </c>
      <c r="S47" s="108"/>
    </row>
    <row r="48" spans="1:19" ht="15" customHeight="1">
      <c r="A48" s="109" t="s">
        <v>124</v>
      </c>
      <c r="B48" s="258" t="s">
        <v>173</v>
      </c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229"/>
      <c r="P48" s="107">
        <f t="shared" si="4"/>
        <v>0</v>
      </c>
      <c r="Q48" s="237"/>
      <c r="R48" s="93">
        <f t="shared" si="5"/>
        <v>0</v>
      </c>
      <c r="S48" s="108"/>
    </row>
    <row r="49" spans="1:19" ht="15" customHeight="1">
      <c r="A49" s="109" t="s">
        <v>124</v>
      </c>
      <c r="B49" s="258" t="s">
        <v>182</v>
      </c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229"/>
      <c r="P49" s="107">
        <f t="shared" si="4"/>
        <v>0</v>
      </c>
      <c r="Q49" s="237"/>
      <c r="R49" s="93">
        <f t="shared" si="5"/>
        <v>0</v>
      </c>
      <c r="S49" s="108"/>
    </row>
    <row r="50" spans="1:19" ht="12.75" customHeight="1">
      <c r="A50" s="110" t="s">
        <v>129</v>
      </c>
      <c r="B50" s="25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228"/>
      <c r="P50" s="89">
        <f>SUM(P51:P56)</f>
        <v>0</v>
      </c>
      <c r="Q50" s="236">
        <f>SUM(Q51:Q56)</f>
        <v>0</v>
      </c>
      <c r="R50" s="89">
        <f>SUM(P50:Q50)</f>
        <v>0</v>
      </c>
      <c r="S50" s="89" t="str">
        <f>IFERROR(+R50/COUNTA(C51:N56),"")</f>
        <v/>
      </c>
    </row>
    <row r="51" spans="1:19" ht="12.75" customHeight="1">
      <c r="A51" s="111" t="s">
        <v>130</v>
      </c>
      <c r="B51" s="25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112"/>
      <c r="O51" s="230"/>
      <c r="P51" s="91">
        <f t="shared" ref="P51:P56" si="6">SUM(C51:N51)</f>
        <v>0</v>
      </c>
      <c r="Q51" s="237"/>
      <c r="R51" s="93">
        <f t="shared" ref="R51:R56" si="7">+P51+Q51</f>
        <v>0</v>
      </c>
      <c r="S51" s="108"/>
    </row>
    <row r="52" spans="1:19" ht="12.75" customHeight="1">
      <c r="A52" s="111" t="s">
        <v>131</v>
      </c>
      <c r="B52" s="25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112"/>
      <c r="O52" s="230"/>
      <c r="P52" s="91">
        <f t="shared" si="6"/>
        <v>0</v>
      </c>
      <c r="Q52" s="237"/>
      <c r="R52" s="93">
        <f t="shared" si="7"/>
        <v>0</v>
      </c>
      <c r="S52" s="108"/>
    </row>
    <row r="53" spans="1:19" ht="12.75" customHeight="1">
      <c r="A53" s="90" t="s">
        <v>132</v>
      </c>
      <c r="B53" s="257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112"/>
      <c r="O53" s="230"/>
      <c r="P53" s="91">
        <f t="shared" si="6"/>
        <v>0</v>
      </c>
      <c r="Q53" s="237"/>
      <c r="R53" s="93">
        <f t="shared" si="7"/>
        <v>0</v>
      </c>
      <c r="S53" s="108"/>
    </row>
    <row r="54" spans="1:19" ht="12.75" customHeight="1">
      <c r="A54" s="90" t="s">
        <v>133</v>
      </c>
      <c r="B54" s="257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112"/>
      <c r="O54" s="230"/>
      <c r="P54" s="91">
        <f t="shared" si="6"/>
        <v>0</v>
      </c>
      <c r="Q54" s="237"/>
      <c r="R54" s="93">
        <f t="shared" si="7"/>
        <v>0</v>
      </c>
      <c r="S54" s="108"/>
    </row>
    <row r="55" spans="1:19" ht="12.75" customHeight="1">
      <c r="A55" s="90" t="s">
        <v>134</v>
      </c>
      <c r="B55" s="25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112"/>
      <c r="O55" s="229"/>
      <c r="P55" s="91">
        <f t="shared" si="6"/>
        <v>0</v>
      </c>
      <c r="Q55" s="237"/>
      <c r="R55" s="93">
        <f t="shared" si="7"/>
        <v>0</v>
      </c>
      <c r="S55" s="108"/>
    </row>
    <row r="56" spans="1:19" ht="12.75" customHeight="1">
      <c r="A56" s="90" t="s">
        <v>135</v>
      </c>
      <c r="B56" s="259"/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4"/>
      <c r="O56" s="231"/>
      <c r="P56" s="91">
        <f t="shared" si="6"/>
        <v>0</v>
      </c>
      <c r="Q56" s="241"/>
      <c r="R56" s="93">
        <f t="shared" si="7"/>
        <v>0</v>
      </c>
      <c r="S56" s="108"/>
    </row>
    <row r="57" spans="1:19" s="118" customFormat="1" ht="24.95" customHeight="1">
      <c r="A57" s="115" t="s">
        <v>136</v>
      </c>
      <c r="B57" s="260"/>
      <c r="C57" s="242">
        <f t="shared" ref="C57:O57" si="8">SUM(C9:C56)</f>
        <v>0</v>
      </c>
      <c r="D57" s="242">
        <f t="shared" si="8"/>
        <v>0</v>
      </c>
      <c r="E57" s="242">
        <f t="shared" si="8"/>
        <v>0</v>
      </c>
      <c r="F57" s="242">
        <f t="shared" si="8"/>
        <v>0</v>
      </c>
      <c r="G57" s="242">
        <f t="shared" si="8"/>
        <v>0</v>
      </c>
      <c r="H57" s="242">
        <f t="shared" si="8"/>
        <v>0</v>
      </c>
      <c r="I57" s="242">
        <f t="shared" si="8"/>
        <v>0</v>
      </c>
      <c r="J57" s="242">
        <f t="shared" si="8"/>
        <v>0</v>
      </c>
      <c r="K57" s="242">
        <f t="shared" si="8"/>
        <v>0</v>
      </c>
      <c r="L57" s="242">
        <f t="shared" si="8"/>
        <v>0</v>
      </c>
      <c r="M57" s="242">
        <f t="shared" si="8"/>
        <v>0</v>
      </c>
      <c r="N57" s="242">
        <f t="shared" si="8"/>
        <v>0</v>
      </c>
      <c r="O57" s="242">
        <f t="shared" si="8"/>
        <v>0</v>
      </c>
      <c r="P57" s="116">
        <f>+P8+P17+P29+P40+P43+P50</f>
        <v>0</v>
      </c>
      <c r="Q57" s="242">
        <f>+Q8+Q17+Q29+Q40+Q43+Q50</f>
        <v>0</v>
      </c>
      <c r="R57" s="117">
        <f>+R8+R17+R29+R40+R43+R50</f>
        <v>0</v>
      </c>
      <c r="S57" s="116" t="e">
        <f ca="1">IFERROR(+R57/COUNTA(C9:N56),"")</f>
        <v>#NAME?</v>
      </c>
    </row>
    <row r="58" spans="1:19" ht="12.75" customHeight="1">
      <c r="A58" s="44" t="s">
        <v>57</v>
      </c>
      <c r="B58" s="261"/>
      <c r="C58" s="119"/>
      <c r="D58" s="119"/>
      <c r="E58" s="119"/>
      <c r="F58" s="119"/>
      <c r="G58" s="119"/>
      <c r="H58" s="119"/>
      <c r="I58" s="119"/>
      <c r="J58" s="119"/>
      <c r="K58" s="119"/>
      <c r="L58" s="119"/>
      <c r="M58" s="119"/>
      <c r="N58" s="119"/>
      <c r="O58" s="232"/>
      <c r="P58" s="119"/>
      <c r="Q58" s="243"/>
      <c r="R58" s="158"/>
      <c r="S58" s="120"/>
    </row>
    <row r="59" spans="1:19" ht="12.75" customHeight="1">
      <c r="A59" s="95" t="s">
        <v>137</v>
      </c>
      <c r="B59" s="254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228"/>
      <c r="P59" s="121">
        <f>SUM(P60:P65)</f>
        <v>0</v>
      </c>
      <c r="Q59" s="244">
        <f>SUM(Q60:Q65)</f>
        <v>0</v>
      </c>
      <c r="R59" s="121">
        <f>SUM(P59:Q59)</f>
        <v>0</v>
      </c>
      <c r="S59" s="269"/>
    </row>
    <row r="60" spans="1:19" ht="12.75" customHeight="1">
      <c r="A60" s="98" t="s">
        <v>138</v>
      </c>
      <c r="B60" s="255" t="s">
        <v>139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112"/>
      <c r="O60" s="229"/>
      <c r="P60" s="123">
        <f t="shared" ref="P60:P65" si="9">SUM(C60:N60)</f>
        <v>0</v>
      </c>
      <c r="Q60" s="245"/>
      <c r="R60" s="123">
        <f t="shared" ref="R60:R65" si="10">+P60+Q60</f>
        <v>0</v>
      </c>
      <c r="S60" s="270"/>
    </row>
    <row r="61" spans="1:19" ht="12.75" customHeight="1">
      <c r="A61" s="98" t="s">
        <v>138</v>
      </c>
      <c r="B61" s="255" t="s">
        <v>139</v>
      </c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229"/>
      <c r="P61" s="99">
        <f t="shared" si="9"/>
        <v>0</v>
      </c>
      <c r="Q61" s="246"/>
      <c r="R61" s="99">
        <f t="shared" si="10"/>
        <v>0</v>
      </c>
      <c r="S61" s="271"/>
    </row>
    <row r="62" spans="1:19" ht="12.75" customHeight="1">
      <c r="A62" s="98" t="s">
        <v>140</v>
      </c>
      <c r="B62" s="255" t="s">
        <v>139</v>
      </c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229"/>
      <c r="P62" s="99">
        <f t="shared" si="9"/>
        <v>0</v>
      </c>
      <c r="Q62" s="246"/>
      <c r="R62" s="99">
        <f t="shared" si="10"/>
        <v>0</v>
      </c>
      <c r="S62" s="271"/>
    </row>
    <row r="63" spans="1:19" ht="12.75" customHeight="1">
      <c r="A63" s="98" t="s">
        <v>141</v>
      </c>
      <c r="B63" s="257" t="s">
        <v>111</v>
      </c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229"/>
      <c r="P63" s="99">
        <f t="shared" si="9"/>
        <v>0</v>
      </c>
      <c r="Q63" s="246"/>
      <c r="R63" s="99">
        <f t="shared" si="10"/>
        <v>0</v>
      </c>
      <c r="S63" s="271"/>
    </row>
    <row r="64" spans="1:19" ht="25.5" customHeight="1">
      <c r="A64" s="126" t="s">
        <v>142</v>
      </c>
      <c r="B64" s="257" t="s">
        <v>143</v>
      </c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229"/>
      <c r="P64" s="99">
        <f t="shared" si="9"/>
        <v>0</v>
      </c>
      <c r="Q64" s="246"/>
      <c r="R64" s="99">
        <f t="shared" si="10"/>
        <v>0</v>
      </c>
      <c r="S64" s="269"/>
    </row>
    <row r="65" spans="1:21" ht="25.5" customHeight="1">
      <c r="A65" s="223" t="s">
        <v>178</v>
      </c>
      <c r="B65" s="257" t="s">
        <v>143</v>
      </c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229"/>
      <c r="P65" s="99">
        <f t="shared" si="9"/>
        <v>0</v>
      </c>
      <c r="Q65" s="246"/>
      <c r="R65" s="99">
        <f t="shared" si="10"/>
        <v>0</v>
      </c>
      <c r="S65" s="272"/>
    </row>
    <row r="66" spans="1:21" ht="12.75" customHeight="1">
      <c r="A66" s="273" t="s">
        <v>144</v>
      </c>
      <c r="B66" s="25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129"/>
      <c r="O66" s="228"/>
      <c r="P66" s="105">
        <f>SUM(P67:P71)</f>
        <v>0</v>
      </c>
      <c r="Q66" s="240">
        <f>SUM(Q67:Q71)</f>
        <v>0</v>
      </c>
      <c r="R66" s="105">
        <f>SUM(P66:Q66)</f>
        <v>0</v>
      </c>
      <c r="S66" s="272"/>
    </row>
    <row r="67" spans="1:21" ht="12.75" customHeight="1">
      <c r="A67" s="130" t="s">
        <v>124</v>
      </c>
      <c r="B67" s="258"/>
      <c r="C67" s="62"/>
      <c r="D67" s="62"/>
      <c r="E67" s="62"/>
      <c r="F67" s="13"/>
      <c r="G67" s="62"/>
      <c r="H67" s="62"/>
      <c r="I67" s="62"/>
      <c r="J67" s="62"/>
      <c r="K67" s="62"/>
      <c r="L67" s="62"/>
      <c r="M67" s="62"/>
      <c r="N67" s="62"/>
      <c r="O67" s="229"/>
      <c r="P67" s="107">
        <f>SUM(C67:N67)</f>
        <v>0</v>
      </c>
      <c r="Q67" s="237"/>
      <c r="R67" s="93">
        <f>+P67+Q67</f>
        <v>0</v>
      </c>
      <c r="S67" s="274"/>
    </row>
    <row r="68" spans="1:21" ht="12.75" customHeight="1">
      <c r="A68" s="130" t="s">
        <v>124</v>
      </c>
      <c r="B68" s="258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229"/>
      <c r="P68" s="107">
        <f>SUM(C68:N68)</f>
        <v>0</v>
      </c>
      <c r="Q68" s="237"/>
      <c r="R68" s="93">
        <f>+P68+Q68</f>
        <v>0</v>
      </c>
      <c r="S68" s="274"/>
      <c r="U68" s="43"/>
    </row>
    <row r="69" spans="1:21" ht="12.75" customHeight="1">
      <c r="A69" s="130" t="s">
        <v>124</v>
      </c>
      <c r="B69" s="258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229"/>
      <c r="P69" s="107">
        <f>SUM(C69:N69)</f>
        <v>0</v>
      </c>
      <c r="Q69" s="237"/>
      <c r="R69" s="93">
        <f>+P69+Q69</f>
        <v>0</v>
      </c>
      <c r="S69" s="274"/>
    </row>
    <row r="70" spans="1:21" ht="12.75" customHeight="1">
      <c r="A70" s="130" t="s">
        <v>124</v>
      </c>
      <c r="B70" s="258"/>
      <c r="C70" s="62"/>
      <c r="D70" s="62"/>
      <c r="E70" s="62"/>
      <c r="F70" s="62"/>
      <c r="G70" s="62"/>
      <c r="H70" s="62"/>
      <c r="I70" s="62"/>
      <c r="J70" s="62"/>
      <c r="K70" s="13"/>
      <c r="L70" s="62"/>
      <c r="M70" s="62"/>
      <c r="N70" s="62"/>
      <c r="O70" s="229"/>
      <c r="P70" s="107">
        <f>SUM(C70:N70)</f>
        <v>0</v>
      </c>
      <c r="Q70" s="237"/>
      <c r="R70" s="93">
        <f>+P70+Q70</f>
        <v>0</v>
      </c>
      <c r="S70" s="274"/>
    </row>
    <row r="71" spans="1:21" ht="12.75" customHeight="1">
      <c r="A71" s="130" t="s">
        <v>124</v>
      </c>
      <c r="B71" s="258"/>
      <c r="C71" s="62"/>
      <c r="D71" s="62"/>
      <c r="E71" s="62"/>
      <c r="F71" s="62"/>
      <c r="G71" s="62"/>
      <c r="H71" s="62"/>
      <c r="I71" s="62"/>
      <c r="J71" s="62"/>
      <c r="K71" s="13"/>
      <c r="L71" s="62"/>
      <c r="M71" s="62"/>
      <c r="N71" s="62"/>
      <c r="O71" s="229"/>
      <c r="P71" s="107">
        <f>SUM(C71:N71)</f>
        <v>0</v>
      </c>
      <c r="Q71" s="237"/>
      <c r="R71" s="93">
        <f>+P71+Q71</f>
        <v>0</v>
      </c>
      <c r="S71" s="274"/>
    </row>
    <row r="72" spans="1:21" ht="12.75" customHeight="1">
      <c r="A72" s="132" t="s">
        <v>58</v>
      </c>
      <c r="B72" s="25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129"/>
      <c r="O72" s="228"/>
      <c r="P72" s="133">
        <f>SUM(P73:P77)</f>
        <v>0</v>
      </c>
      <c r="Q72" s="247">
        <f>SUM(Q73:Q77)</f>
        <v>0</v>
      </c>
      <c r="R72" s="133">
        <f>SUM(P72:Q72)</f>
        <v>0</v>
      </c>
      <c r="S72" s="272"/>
    </row>
    <row r="73" spans="1:21" ht="12.75" customHeight="1">
      <c r="A73" s="134" t="s">
        <v>145</v>
      </c>
      <c r="B73" s="258"/>
      <c r="C73" s="62"/>
      <c r="D73" s="62"/>
      <c r="E73" s="62"/>
      <c r="F73" s="62"/>
      <c r="G73" s="62"/>
      <c r="H73" s="62"/>
      <c r="I73" s="62"/>
      <c r="J73" s="62"/>
      <c r="K73" s="13"/>
      <c r="L73" s="62"/>
      <c r="M73" s="62"/>
      <c r="N73" s="62"/>
      <c r="O73" s="233"/>
      <c r="P73" s="135">
        <f>SUM(C73:N73)</f>
        <v>0</v>
      </c>
      <c r="Q73" s="237"/>
      <c r="R73" s="93">
        <f>+P73+Q73</f>
        <v>0</v>
      </c>
      <c r="S73" s="274"/>
    </row>
    <row r="74" spans="1:21" ht="12.75" customHeight="1">
      <c r="A74" s="136" t="s">
        <v>145</v>
      </c>
      <c r="B74" s="258"/>
      <c r="C74" s="62"/>
      <c r="D74" s="62"/>
      <c r="E74" s="62"/>
      <c r="F74" s="62"/>
      <c r="G74" s="62"/>
      <c r="H74" s="62"/>
      <c r="I74" s="62"/>
      <c r="J74" s="62"/>
      <c r="K74" s="13"/>
      <c r="L74" s="62"/>
      <c r="M74" s="62"/>
      <c r="N74" s="62"/>
      <c r="O74" s="233"/>
      <c r="P74" s="135">
        <f>SUM(C74:N74)</f>
        <v>0</v>
      </c>
      <c r="Q74" s="237"/>
      <c r="R74" s="93">
        <f>+P74+Q74</f>
        <v>0</v>
      </c>
      <c r="S74" s="274"/>
    </row>
    <row r="75" spans="1:21" ht="12.75" customHeight="1">
      <c r="A75" s="136" t="s">
        <v>145</v>
      </c>
      <c r="B75" s="258"/>
      <c r="C75" s="62"/>
      <c r="D75" s="62"/>
      <c r="E75" s="62"/>
      <c r="F75" s="62"/>
      <c r="G75" s="62"/>
      <c r="H75" s="62"/>
      <c r="I75" s="62"/>
      <c r="J75" s="62"/>
      <c r="K75" s="13"/>
      <c r="L75" s="62"/>
      <c r="M75" s="62"/>
      <c r="N75" s="62"/>
      <c r="O75" s="233"/>
      <c r="P75" s="135">
        <f>SUM(C75:N75)</f>
        <v>0</v>
      </c>
      <c r="Q75" s="237"/>
      <c r="R75" s="93">
        <f>+P75+Q75</f>
        <v>0</v>
      </c>
      <c r="S75" s="274"/>
    </row>
    <row r="76" spans="1:21" ht="12.75" customHeight="1">
      <c r="A76" s="136" t="s">
        <v>145</v>
      </c>
      <c r="B76" s="258"/>
      <c r="C76" s="62"/>
      <c r="D76" s="62"/>
      <c r="E76" s="62"/>
      <c r="F76" s="62"/>
      <c r="G76" s="62"/>
      <c r="H76" s="62"/>
      <c r="I76" s="62"/>
      <c r="J76" s="62"/>
      <c r="K76" s="13"/>
      <c r="L76" s="62"/>
      <c r="M76" s="62"/>
      <c r="N76" s="62"/>
      <c r="O76" s="233"/>
      <c r="P76" s="135">
        <f>SUM(C76:N76)</f>
        <v>0</v>
      </c>
      <c r="Q76" s="237"/>
      <c r="R76" s="93">
        <f>+P76+Q76</f>
        <v>0</v>
      </c>
      <c r="S76" s="274"/>
    </row>
    <row r="77" spans="1:21" ht="12.75" customHeight="1">
      <c r="A77" s="137" t="s">
        <v>146</v>
      </c>
      <c r="B77" s="258"/>
      <c r="C77" s="62"/>
      <c r="D77" s="62"/>
      <c r="E77" s="62"/>
      <c r="F77" s="62"/>
      <c r="G77" s="62"/>
      <c r="H77" s="62"/>
      <c r="I77" s="62"/>
      <c r="J77" s="62"/>
      <c r="K77" s="13"/>
      <c r="L77" s="62"/>
      <c r="M77" s="62"/>
      <c r="N77" s="62"/>
      <c r="O77" s="233"/>
      <c r="P77" s="135">
        <f>SUM(C77:N77)</f>
        <v>0</v>
      </c>
      <c r="Q77" s="237"/>
      <c r="R77" s="93">
        <f>+P77+Q77</f>
        <v>0</v>
      </c>
      <c r="S77" s="274"/>
      <c r="T77" s="76"/>
    </row>
    <row r="78" spans="1:21" s="118" customFormat="1" ht="24.95" customHeight="1">
      <c r="A78" s="138" t="s">
        <v>60</v>
      </c>
      <c r="B78" s="275"/>
      <c r="C78" s="140">
        <f>SUM(C60:C77)</f>
        <v>0</v>
      </c>
      <c r="D78" s="140">
        <f>SUM(D60:D77)</f>
        <v>0</v>
      </c>
      <c r="E78" s="140">
        <f>SUM(E60:E77)</f>
        <v>0</v>
      </c>
      <c r="F78" s="140">
        <f>SUM(F60:F77)</f>
        <v>0</v>
      </c>
      <c r="G78" s="140">
        <f t="shared" ref="G78:M78" si="11">SUM(G60:G77)</f>
        <v>0</v>
      </c>
      <c r="H78" s="140">
        <f t="shared" si="11"/>
        <v>0</v>
      </c>
      <c r="I78" s="140">
        <f>SUM(I60:I77)</f>
        <v>0</v>
      </c>
      <c r="J78" s="140">
        <f t="shared" si="11"/>
        <v>0</v>
      </c>
      <c r="K78" s="140">
        <f t="shared" si="11"/>
        <v>0</v>
      </c>
      <c r="L78" s="140">
        <f t="shared" si="11"/>
        <v>0</v>
      </c>
      <c r="M78" s="140">
        <f t="shared" si="11"/>
        <v>0</v>
      </c>
      <c r="N78" s="140">
        <f>SUM(N60:N77)</f>
        <v>0</v>
      </c>
      <c r="O78" s="234">
        <f>SUM(O60:O77)</f>
        <v>0</v>
      </c>
      <c r="P78" s="140">
        <f>+P59+P66+P72</f>
        <v>0</v>
      </c>
      <c r="Q78" s="248">
        <f>+Q59+Q66+Q72</f>
        <v>0</v>
      </c>
      <c r="R78" s="141">
        <f>+R59+R66+R72</f>
        <v>0</v>
      </c>
      <c r="S78" s="276"/>
    </row>
    <row r="79" spans="1:21" s="118" customFormat="1" ht="24.95" customHeight="1">
      <c r="A79" s="143" t="s">
        <v>147</v>
      </c>
      <c r="B79" s="277"/>
      <c r="C79" s="144">
        <f>+C57+C78</f>
        <v>0</v>
      </c>
      <c r="D79" s="144">
        <f t="shared" ref="D79:N79" si="12">+D57+D78</f>
        <v>0</v>
      </c>
      <c r="E79" s="144">
        <f t="shared" si="12"/>
        <v>0</v>
      </c>
      <c r="F79" s="144">
        <f t="shared" si="12"/>
        <v>0</v>
      </c>
      <c r="G79" s="144">
        <f t="shared" si="12"/>
        <v>0</v>
      </c>
      <c r="H79" s="144">
        <f t="shared" si="12"/>
        <v>0</v>
      </c>
      <c r="I79" s="144">
        <f>+I57+I78</f>
        <v>0</v>
      </c>
      <c r="J79" s="144">
        <f t="shared" si="12"/>
        <v>0</v>
      </c>
      <c r="K79" s="144">
        <f t="shared" si="12"/>
        <v>0</v>
      </c>
      <c r="L79" s="144">
        <f t="shared" si="12"/>
        <v>0</v>
      </c>
      <c r="M79" s="144">
        <f t="shared" si="12"/>
        <v>0</v>
      </c>
      <c r="N79" s="144">
        <f t="shared" si="12"/>
        <v>0</v>
      </c>
      <c r="O79" s="235">
        <f>+O57+O78</f>
        <v>0</v>
      </c>
      <c r="P79" s="144">
        <f>+P57+P78</f>
        <v>0</v>
      </c>
      <c r="Q79" s="249">
        <f>+Q57+Q78</f>
        <v>0</v>
      </c>
      <c r="R79" s="145">
        <f>+R57+R78</f>
        <v>0</v>
      </c>
      <c r="S79" s="278"/>
    </row>
    <row r="80" spans="1:21">
      <c r="A80" s="147"/>
      <c r="R80" s="43"/>
      <c r="S80" s="62"/>
    </row>
    <row r="81" spans="1:19">
      <c r="A81" s="147"/>
      <c r="R81" s="43"/>
      <c r="S81" s="62"/>
    </row>
    <row r="82" spans="1:19">
      <c r="A82" s="147"/>
      <c r="R82" s="43"/>
      <c r="S82" s="62"/>
    </row>
    <row r="83" spans="1:19">
      <c r="P83" s="43"/>
      <c r="R83" s="43"/>
      <c r="S83" s="62"/>
    </row>
    <row r="84" spans="1:19">
      <c r="D84" s="76"/>
      <c r="J84" s="76"/>
      <c r="K84" s="76"/>
      <c r="L84" s="76"/>
      <c r="M84" s="76"/>
      <c r="P84" s="214"/>
    </row>
    <row r="85" spans="1:19">
      <c r="K85" s="76"/>
      <c r="L85" s="76"/>
      <c r="M85" s="76"/>
      <c r="P85" s="214"/>
    </row>
    <row r="86" spans="1:19">
      <c r="M86" s="76"/>
    </row>
  </sheetData>
  <sheetProtection password="DD6F" sheet="1" objects="1" scenarios="1"/>
  <phoneticPr fontId="9" type="noConversion"/>
  <pageMargins left="0.15763888888888888" right="0.19652777777777777" top="0.35" bottom="0.15972222222222221" header="0.19027777777777777" footer="0.18"/>
  <pageSetup paperSize="9" scale="45" firstPageNumber="0" orientation="landscape" horizontalDpi="300" verticalDpi="300" r:id="rId1"/>
  <headerFooter alignWithMargins="0">
    <oddHeader xml:space="preserve">&amp;L
</oddHeader>
    <oddFooter>&amp;La cura ODCEC di Bologna
Commissione 
ADS - Eredità Giacente
&amp;RDettaglio Uscite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F79"/>
  <sheetViews>
    <sheetView zoomScale="80" zoomScaleNormal="80" workbookViewId="0">
      <pane xSplit="1" ySplit="6" topLeftCell="B7" activePane="bottomRight" state="frozen"/>
      <selection pane="topRight" activeCell="O1" sqref="O1"/>
      <selection pane="bottomLeft" activeCell="A7" sqref="A7"/>
      <selection pane="bottomRight" activeCell="D29" sqref="D29"/>
    </sheetView>
  </sheetViews>
  <sheetFormatPr defaultRowHeight="12.75"/>
  <cols>
    <col min="1" max="1" width="50.7109375" style="46" customWidth="1"/>
    <col min="2" max="5" width="19.140625" style="46" customWidth="1"/>
    <col min="6" max="6" width="9.28515625" style="46" customWidth="1"/>
    <col min="7" max="16384" width="9.140625" style="46"/>
  </cols>
  <sheetData>
    <row r="1" spans="1:5">
      <c r="A1" s="44" t="s">
        <v>0</v>
      </c>
      <c r="B1" s="45">
        <f ca="1">+patrimonio!B1</f>
        <v>0</v>
      </c>
    </row>
    <row r="2" spans="1:5">
      <c r="A2" s="47" t="s">
        <v>177</v>
      </c>
      <c r="B2" s="48">
        <f ca="1">+patrimonio!B2</f>
        <v>0</v>
      </c>
    </row>
    <row r="3" spans="1:5">
      <c r="A3" s="49" t="s">
        <v>176</v>
      </c>
      <c r="B3" s="50">
        <f ca="1">+patrimonio!B3</f>
        <v>0</v>
      </c>
    </row>
    <row r="4" spans="1:5">
      <c r="A4" s="51"/>
    </row>
    <row r="5" spans="1:5" ht="13.5" thickBot="1">
      <c r="E5" s="149"/>
    </row>
    <row r="6" spans="1:5" s="150" customFormat="1" ht="32.25" customHeight="1" thickBot="1">
      <c r="A6" s="77" t="s">
        <v>69</v>
      </c>
      <c r="B6" s="78" t="s">
        <v>84</v>
      </c>
      <c r="C6" s="81" t="s">
        <v>85</v>
      </c>
      <c r="D6" s="78" t="s">
        <v>84</v>
      </c>
      <c r="E6" s="82" t="s">
        <v>86</v>
      </c>
    </row>
    <row r="7" spans="1:5" s="153" customFormat="1" ht="12.75" customHeight="1">
      <c r="A7" s="47" t="s">
        <v>53</v>
      </c>
      <c r="B7" s="151"/>
      <c r="C7" s="151"/>
      <c r="D7" s="151"/>
      <c r="E7" s="152"/>
    </row>
    <row r="8" spans="1:5" ht="12.75" customHeight="1">
      <c r="A8" s="87" t="str">
        <f ca="1">USCITE!A8</f>
        <v>1 - Fabbisogno x mantenimento e assistenza :</v>
      </c>
      <c r="B8" s="89">
        <f ca="1">USCITE!P8</f>
        <v>0</v>
      </c>
      <c r="C8" s="89">
        <f ca="1">USCITE!Q8</f>
        <v>0</v>
      </c>
      <c r="D8" s="89">
        <f ca="1">USCITE!R8</f>
        <v>0</v>
      </c>
      <c r="E8" s="89" t="e">
        <f ca="1">USCITE!S8</f>
        <v>#NAME?</v>
      </c>
    </row>
    <row r="9" spans="1:5" ht="12.75" customHeight="1">
      <c r="A9" s="90" t="str">
        <f ca="1">USCITE!A9</f>
        <v>Spese alimentari e Igiene della casa e della persona</v>
      </c>
      <c r="B9" s="91">
        <f ca="1">USCITE!P9</f>
        <v>0</v>
      </c>
      <c r="C9" s="92">
        <f ca="1">USCITE!Q9</f>
        <v>0</v>
      </c>
      <c r="D9" s="93">
        <f ca="1">USCITE!R9</f>
        <v>0</v>
      </c>
      <c r="E9" s="94">
        <f ca="1">USCITE!S9</f>
        <v>0</v>
      </c>
    </row>
    <row r="10" spans="1:5" ht="12.75" customHeight="1">
      <c r="A10" s="90" t="str">
        <f ca="1">USCITE!A10</f>
        <v xml:space="preserve">Medicinali </v>
      </c>
      <c r="B10" s="91">
        <f ca="1">USCITE!P10</f>
        <v>0</v>
      </c>
      <c r="C10" s="92">
        <f ca="1">USCITE!Q10</f>
        <v>0</v>
      </c>
      <c r="D10" s="93">
        <f ca="1">USCITE!R10</f>
        <v>0</v>
      </c>
      <c r="E10" s="94">
        <f ca="1">USCITE!S10</f>
        <v>0</v>
      </c>
    </row>
    <row r="11" spans="1:5" ht="12.75" customHeight="1">
      <c r="A11" s="90" t="str">
        <f ca="1">USCITE!A11</f>
        <v>Abbigliamento</v>
      </c>
      <c r="B11" s="91">
        <f ca="1">USCITE!P11</f>
        <v>0</v>
      </c>
      <c r="C11" s="92">
        <f ca="1">USCITE!Q11</f>
        <v>0</v>
      </c>
      <c r="D11" s="93">
        <f ca="1">USCITE!R11</f>
        <v>0</v>
      </c>
      <c r="E11" s="94">
        <f ca="1">USCITE!S11</f>
        <v>0</v>
      </c>
    </row>
    <row r="12" spans="1:5" ht="12.75" customHeight="1">
      <c r="A12" s="90" t="str">
        <f ca="1">USCITE!A12</f>
        <v xml:space="preserve">Cura di sé </v>
      </c>
      <c r="B12" s="91">
        <f ca="1">USCITE!P12</f>
        <v>0</v>
      </c>
      <c r="C12" s="92">
        <f ca="1">USCITE!Q12</f>
        <v>0</v>
      </c>
      <c r="D12" s="93">
        <f ca="1">USCITE!R12</f>
        <v>0</v>
      </c>
      <c r="E12" s="94">
        <f ca="1">USCITE!S12</f>
        <v>0</v>
      </c>
    </row>
    <row r="13" spans="1:5" ht="12.75" customHeight="1">
      <c r="A13" s="90" t="str">
        <f ca="1">USCITE!A13</f>
        <v>Costi di trasporto e similari</v>
      </c>
      <c r="B13" s="91">
        <f ca="1">USCITE!P13</f>
        <v>0</v>
      </c>
      <c r="C13" s="92">
        <f ca="1">USCITE!Q13</f>
        <v>0</v>
      </c>
      <c r="D13" s="93">
        <f ca="1">USCITE!R13</f>
        <v>0</v>
      </c>
      <c r="E13" s="94">
        <f ca="1">USCITE!S13</f>
        <v>0</v>
      </c>
    </row>
    <row r="14" spans="1:5" ht="12.75" customHeight="1">
      <c r="A14" s="90" t="str">
        <f ca="1">USCITE!A14</f>
        <v>Costi di istruzione sport e ludiche</v>
      </c>
      <c r="B14" s="91">
        <f ca="1">USCITE!P14</f>
        <v>0</v>
      </c>
      <c r="C14" s="92">
        <f ca="1">USCITE!Q14</f>
        <v>0</v>
      </c>
      <c r="D14" s="93">
        <f ca="1">USCITE!R14</f>
        <v>0</v>
      </c>
      <c r="E14" s="94">
        <f ca="1">USCITE!S14</f>
        <v>0</v>
      </c>
    </row>
    <row r="15" spans="1:5" ht="12.75" customHeight="1">
      <c r="A15" s="90" t="str">
        <f ca="1">USCITE!A15</f>
        <v>Somme gestite in autonomia dal beneficiario</v>
      </c>
      <c r="B15" s="91">
        <f ca="1">USCITE!P15</f>
        <v>0</v>
      </c>
      <c r="C15" s="92">
        <f ca="1">USCITE!Q15</f>
        <v>0</v>
      </c>
      <c r="D15" s="93">
        <f ca="1">USCITE!R15</f>
        <v>0</v>
      </c>
      <c r="E15" s="94">
        <f ca="1">USCITE!S15</f>
        <v>0</v>
      </c>
    </row>
    <row r="16" spans="1:5" ht="12.75" customHeight="1">
      <c r="A16" s="90" t="str">
        <f ca="1">USCITE!A16</f>
        <v xml:space="preserve">Altre uscite </v>
      </c>
      <c r="B16" s="91">
        <f ca="1">USCITE!P16</f>
        <v>0</v>
      </c>
      <c r="C16" s="92">
        <f ca="1">USCITE!Q16</f>
        <v>0</v>
      </c>
      <c r="D16" s="93">
        <f ca="1">USCITE!R16</f>
        <v>0</v>
      </c>
      <c r="E16" s="94">
        <f ca="1">USCITE!S16</f>
        <v>0</v>
      </c>
    </row>
    <row r="17" spans="1:5" ht="12.75" customHeight="1">
      <c r="A17" s="95" t="str">
        <f ca="1">USCITE!A17</f>
        <v>2 - Utenze e costi legati alla abitazione principale :</v>
      </c>
      <c r="B17" s="97">
        <f ca="1">USCITE!P17</f>
        <v>0</v>
      </c>
      <c r="C17" s="97">
        <f ca="1">USCITE!Q17</f>
        <v>0</v>
      </c>
      <c r="D17" s="97">
        <f ca="1">USCITE!R17</f>
        <v>0</v>
      </c>
      <c r="E17" s="97" t="e">
        <f ca="1">USCITE!S17</f>
        <v>#NAME?</v>
      </c>
    </row>
    <row r="18" spans="1:5" ht="12.75" customHeight="1">
      <c r="A18" s="98" t="str">
        <f ca="1">USCITE!A18</f>
        <v>Utenze telefoniche</v>
      </c>
      <c r="B18" s="99">
        <f ca="1">USCITE!P18</f>
        <v>0</v>
      </c>
      <c r="C18" s="92">
        <f ca="1">USCITE!Q18</f>
        <v>0</v>
      </c>
      <c r="D18" s="93">
        <f ca="1">USCITE!R18</f>
        <v>0</v>
      </c>
      <c r="E18" s="94">
        <f ca="1">USCITE!S18</f>
        <v>0</v>
      </c>
    </row>
    <row r="19" spans="1:5" ht="12.75" customHeight="1">
      <c r="A19" s="98" t="str">
        <f ca="1">USCITE!A19</f>
        <v>Utenze energetiche</v>
      </c>
      <c r="B19" s="99">
        <f ca="1">USCITE!P19</f>
        <v>0</v>
      </c>
      <c r="C19" s="92">
        <f ca="1">USCITE!Q19</f>
        <v>0</v>
      </c>
      <c r="D19" s="93">
        <f ca="1">USCITE!R19</f>
        <v>0</v>
      </c>
      <c r="E19" s="94">
        <f ca="1">USCITE!S19</f>
        <v>0</v>
      </c>
    </row>
    <row r="20" spans="1:5" ht="12.75" customHeight="1">
      <c r="A20" s="98" t="str">
        <f ca="1">USCITE!A20</f>
        <v>Utenze riscaldamento</v>
      </c>
      <c r="B20" s="99">
        <f ca="1">USCITE!P20</f>
        <v>0</v>
      </c>
      <c r="C20" s="92">
        <f ca="1">USCITE!Q20</f>
        <v>0</v>
      </c>
      <c r="D20" s="93">
        <f ca="1">USCITE!R20</f>
        <v>0</v>
      </c>
      <c r="E20" s="94">
        <f ca="1">USCITE!S20</f>
        <v>0</v>
      </c>
    </row>
    <row r="21" spans="1:5" ht="12.75" customHeight="1">
      <c r="A21" s="98" t="str">
        <f ca="1">USCITE!A21</f>
        <v>Utenze acqua</v>
      </c>
      <c r="B21" s="99">
        <f ca="1">USCITE!P21</f>
        <v>0</v>
      </c>
      <c r="C21" s="92">
        <f ca="1">USCITE!Q21</f>
        <v>0</v>
      </c>
      <c r="D21" s="93">
        <f ca="1">USCITE!R21</f>
        <v>0</v>
      </c>
      <c r="E21" s="94">
        <f ca="1">USCITE!S21</f>
        <v>0</v>
      </c>
    </row>
    <row r="22" spans="1:5" ht="12.75" customHeight="1">
      <c r="A22" s="98" t="str">
        <f ca="1">USCITE!A22</f>
        <v>Tarsu e altri tributi locali, compreso canone RAI</v>
      </c>
      <c r="B22" s="99">
        <f ca="1">USCITE!P22</f>
        <v>0</v>
      </c>
      <c r="C22" s="92">
        <f ca="1">USCITE!Q22</f>
        <v>0</v>
      </c>
      <c r="D22" s="93">
        <f ca="1">USCITE!R22</f>
        <v>0</v>
      </c>
      <c r="E22" s="94">
        <f ca="1">USCITE!S22</f>
        <v>0</v>
      </c>
    </row>
    <row r="23" spans="1:5" ht="12.75" customHeight="1">
      <c r="A23" s="98" t="str">
        <f ca="1">USCITE!A23</f>
        <v>IMU</v>
      </c>
      <c r="B23" s="99">
        <f ca="1">USCITE!P23</f>
        <v>0</v>
      </c>
      <c r="C23" s="92">
        <f ca="1">USCITE!Q23</f>
        <v>0</v>
      </c>
      <c r="D23" s="93">
        <f ca="1">USCITE!R23</f>
        <v>0</v>
      </c>
      <c r="E23" s="94">
        <f ca="1">USCITE!S23</f>
        <v>0</v>
      </c>
    </row>
    <row r="24" spans="1:5" ht="12.75" customHeight="1">
      <c r="A24" s="98" t="str">
        <f ca="1">USCITE!A24</f>
        <v>Costi di locazione</v>
      </c>
      <c r="B24" s="99">
        <f ca="1">USCITE!P24</f>
        <v>0</v>
      </c>
      <c r="C24" s="92">
        <f ca="1">USCITE!Q24</f>
        <v>0</v>
      </c>
      <c r="D24" s="93">
        <f ca="1">USCITE!R24</f>
        <v>0</v>
      </c>
      <c r="E24" s="94">
        <f ca="1">USCITE!S24</f>
        <v>0</v>
      </c>
    </row>
    <row r="25" spans="1:5" ht="12.75" customHeight="1">
      <c r="A25" s="98" t="str">
        <f ca="1">USCITE!A25</f>
        <v>Spese condominiali ordinarie</v>
      </c>
      <c r="B25" s="99">
        <f ca="1">USCITE!P25</f>
        <v>0</v>
      </c>
      <c r="C25" s="92">
        <f ca="1">USCITE!Q25</f>
        <v>0</v>
      </c>
      <c r="D25" s="93">
        <f ca="1">USCITE!R25</f>
        <v>0</v>
      </c>
      <c r="E25" s="94">
        <f ca="1">USCITE!S25</f>
        <v>0</v>
      </c>
    </row>
    <row r="26" spans="1:5" ht="12.75" customHeight="1">
      <c r="A26" s="98" t="str">
        <f ca="1">USCITE!A26</f>
        <v>Polizze assicurative afferenti il bene immobile</v>
      </c>
      <c r="B26" s="99">
        <f ca="1">USCITE!P26</f>
        <v>0</v>
      </c>
      <c r="C26" s="92">
        <f ca="1">USCITE!Q26</f>
        <v>0</v>
      </c>
      <c r="D26" s="93">
        <f ca="1">USCITE!R26</f>
        <v>0</v>
      </c>
      <c r="E26" s="94">
        <f ca="1">USCITE!S26</f>
        <v>0</v>
      </c>
    </row>
    <row r="27" spans="1:5" ht="12.75" customHeight="1">
      <c r="A27" s="98" t="str">
        <f ca="1">USCITE!A27</f>
        <v>Spese di manutenzione ordinaria beni mobili e immobile</v>
      </c>
      <c r="B27" s="99">
        <f ca="1">USCITE!P27</f>
        <v>0</v>
      </c>
      <c r="C27" s="92">
        <f ca="1">USCITE!Q27</f>
        <v>0</v>
      </c>
      <c r="D27" s="93">
        <f ca="1">USCITE!R27</f>
        <v>0</v>
      </c>
      <c r="E27" s="94">
        <f ca="1">USCITE!S27</f>
        <v>0</v>
      </c>
    </row>
    <row r="28" spans="1:5" ht="12.75" customHeight="1">
      <c r="A28" s="98" t="str">
        <f ca="1">USCITE!A28</f>
        <v xml:space="preserve">Altre uscite </v>
      </c>
      <c r="B28" s="99">
        <f ca="1">USCITE!P28</f>
        <v>0</v>
      </c>
      <c r="C28" s="92">
        <f ca="1">USCITE!Q28</f>
        <v>0</v>
      </c>
      <c r="D28" s="93">
        <f ca="1">USCITE!R28</f>
        <v>0</v>
      </c>
      <c r="E28" s="94">
        <f ca="1">USCITE!S28</f>
        <v>0</v>
      </c>
    </row>
    <row r="29" spans="1:5" ht="12.75" customHeight="1">
      <c r="A29" s="95" t="str">
        <f ca="1">USCITE!A29</f>
        <v>3 - Costi legati ad altri immobili in (com)proprietà :</v>
      </c>
      <c r="B29" s="97">
        <f ca="1">USCITE!P29</f>
        <v>0</v>
      </c>
      <c r="C29" s="97">
        <f ca="1">USCITE!Q29</f>
        <v>0</v>
      </c>
      <c r="D29" s="97">
        <f ca="1">USCITE!R29</f>
        <v>0</v>
      </c>
      <c r="E29" s="97" t="str">
        <f ca="1">USCITE!S29</f>
        <v/>
      </c>
    </row>
    <row r="30" spans="1:5" ht="12.75" customHeight="1">
      <c r="A30" s="98" t="str">
        <f ca="1">USCITE!A30</f>
        <v>Utenze telefoniche</v>
      </c>
      <c r="B30" s="99">
        <f ca="1">USCITE!P30</f>
        <v>0</v>
      </c>
      <c r="C30" s="92">
        <f ca="1">USCITE!Q30</f>
        <v>0</v>
      </c>
      <c r="D30" s="93">
        <f ca="1">USCITE!R30</f>
        <v>0</v>
      </c>
      <c r="E30" s="94">
        <f ca="1">USCITE!S30</f>
        <v>0</v>
      </c>
    </row>
    <row r="31" spans="1:5" ht="12.75" customHeight="1">
      <c r="A31" s="98" t="str">
        <f ca="1">USCITE!A31</f>
        <v>Utenze energetiche</v>
      </c>
      <c r="B31" s="99">
        <f ca="1">USCITE!P31</f>
        <v>0</v>
      </c>
      <c r="C31" s="92">
        <f ca="1">USCITE!Q31</f>
        <v>0</v>
      </c>
      <c r="D31" s="93">
        <f ca="1">USCITE!R31</f>
        <v>0</v>
      </c>
      <c r="E31" s="94">
        <f ca="1">USCITE!S31</f>
        <v>0</v>
      </c>
    </row>
    <row r="32" spans="1:5" ht="12.75" customHeight="1">
      <c r="A32" s="98" t="str">
        <f ca="1">USCITE!A32</f>
        <v>Utenze riscaldamento</v>
      </c>
      <c r="B32" s="99">
        <f ca="1">USCITE!P32</f>
        <v>0</v>
      </c>
      <c r="C32" s="92">
        <f ca="1">USCITE!Q32</f>
        <v>0</v>
      </c>
      <c r="D32" s="93">
        <f ca="1">USCITE!R32</f>
        <v>0</v>
      </c>
      <c r="E32" s="94">
        <f ca="1">USCITE!S32</f>
        <v>0</v>
      </c>
    </row>
    <row r="33" spans="1:5" ht="12.75" customHeight="1">
      <c r="A33" s="98" t="str">
        <f ca="1">USCITE!A33</f>
        <v>Utenze acqua</v>
      </c>
      <c r="B33" s="99">
        <f ca="1">USCITE!P33</f>
        <v>0</v>
      </c>
      <c r="C33" s="92">
        <f ca="1">USCITE!Q33</f>
        <v>0</v>
      </c>
      <c r="D33" s="93">
        <f ca="1">USCITE!R33</f>
        <v>0</v>
      </c>
      <c r="E33" s="94">
        <f ca="1">USCITE!S33</f>
        <v>0</v>
      </c>
    </row>
    <row r="34" spans="1:5" ht="12.75" customHeight="1">
      <c r="A34" s="98" t="str">
        <f ca="1">USCITE!A34</f>
        <v>Tarsu e altri tributi locali, compreso canone RAI</v>
      </c>
      <c r="B34" s="99">
        <f ca="1">USCITE!P34</f>
        <v>0</v>
      </c>
      <c r="C34" s="92">
        <f ca="1">USCITE!Q34</f>
        <v>0</v>
      </c>
      <c r="D34" s="93">
        <f ca="1">USCITE!R34</f>
        <v>0</v>
      </c>
      <c r="E34" s="94">
        <f ca="1">USCITE!S34</f>
        <v>0</v>
      </c>
    </row>
    <row r="35" spans="1:5" ht="12.75" customHeight="1">
      <c r="A35" s="98" t="str">
        <f ca="1">USCITE!A35</f>
        <v>IMU</v>
      </c>
      <c r="B35" s="99">
        <f ca="1">USCITE!P35</f>
        <v>0</v>
      </c>
      <c r="C35" s="92">
        <f ca="1">USCITE!Q35</f>
        <v>0</v>
      </c>
      <c r="D35" s="93">
        <f ca="1">USCITE!R35</f>
        <v>0</v>
      </c>
      <c r="E35" s="94">
        <f ca="1">USCITE!S35</f>
        <v>0</v>
      </c>
    </row>
    <row r="36" spans="1:5" ht="12.75" customHeight="1">
      <c r="A36" s="98" t="str">
        <f ca="1">USCITE!A36</f>
        <v>Spese condominiali ordinarie</v>
      </c>
      <c r="B36" s="99">
        <f ca="1">USCITE!P36</f>
        <v>0</v>
      </c>
      <c r="C36" s="92">
        <f ca="1">USCITE!Q36</f>
        <v>0</v>
      </c>
      <c r="D36" s="93">
        <f ca="1">USCITE!R36</f>
        <v>0</v>
      </c>
      <c r="E36" s="94">
        <f ca="1">USCITE!S36</f>
        <v>0</v>
      </c>
    </row>
    <row r="37" spans="1:5" ht="12.75" customHeight="1">
      <c r="A37" s="98" t="str">
        <f ca="1">USCITE!A37</f>
        <v>Polizze assicurative afferenti il bene immobile</v>
      </c>
      <c r="B37" s="99">
        <f ca="1">USCITE!P37</f>
        <v>0</v>
      </c>
      <c r="C37" s="92">
        <f ca="1">USCITE!Q37</f>
        <v>0</v>
      </c>
      <c r="D37" s="93">
        <f ca="1">USCITE!R37</f>
        <v>0</v>
      </c>
      <c r="E37" s="94">
        <f ca="1">USCITE!S37</f>
        <v>0</v>
      </c>
    </row>
    <row r="38" spans="1:5" ht="12.75" customHeight="1">
      <c r="A38" s="98" t="str">
        <f ca="1">USCITE!A38</f>
        <v>Spese di manutenzione ordinaria beni mobili e immobile</v>
      </c>
      <c r="B38" s="99">
        <f ca="1">USCITE!P38</f>
        <v>0</v>
      </c>
      <c r="C38" s="92">
        <f ca="1">USCITE!Q38</f>
        <v>0</v>
      </c>
      <c r="D38" s="93">
        <f ca="1">USCITE!R38</f>
        <v>0</v>
      </c>
      <c r="E38" s="94">
        <f ca="1">USCITE!S38</f>
        <v>0</v>
      </c>
    </row>
    <row r="39" spans="1:5" ht="12.75" customHeight="1">
      <c r="A39" s="98" t="str">
        <f ca="1">USCITE!A39</f>
        <v xml:space="preserve">Altre uscite </v>
      </c>
      <c r="B39" s="99">
        <f ca="1">USCITE!P39</f>
        <v>0</v>
      </c>
      <c r="C39" s="92">
        <f ca="1">USCITE!Q39</f>
        <v>0</v>
      </c>
      <c r="D39" s="93">
        <f ca="1">USCITE!R39</f>
        <v>0</v>
      </c>
      <c r="E39" s="94">
        <f ca="1">USCITE!S39</f>
        <v>0</v>
      </c>
    </row>
    <row r="40" spans="1:5" ht="12.75" customHeight="1">
      <c r="A40" s="100" t="str">
        <f ca="1">USCITE!A40</f>
        <v>4 - Costi legati alla salute :</v>
      </c>
      <c r="B40" s="101">
        <f ca="1">USCITE!P40</f>
        <v>0</v>
      </c>
      <c r="C40" s="101">
        <f ca="1">USCITE!Q40</f>
        <v>0</v>
      </c>
      <c r="D40" s="101">
        <f ca="1">USCITE!R40</f>
        <v>0</v>
      </c>
      <c r="E40" s="101" t="str">
        <f ca="1">USCITE!S40</f>
        <v/>
      </c>
    </row>
    <row r="41" spans="1:5" ht="12.75" customHeight="1">
      <c r="A41" s="102" t="str">
        <f ca="1">USCITE!A41</f>
        <v>Visite mediche/
Certificazioni mediche</v>
      </c>
      <c r="B41" s="103">
        <f ca="1">USCITE!P41</f>
        <v>0</v>
      </c>
      <c r="C41" s="92">
        <f ca="1">USCITE!Q41</f>
        <v>0</v>
      </c>
      <c r="D41" s="93">
        <f ca="1">USCITE!R41</f>
        <v>0</v>
      </c>
      <c r="E41" s="94">
        <f ca="1">USCITE!S41</f>
        <v>0</v>
      </c>
    </row>
    <row r="42" spans="1:5" ht="12.75" customHeight="1">
      <c r="A42" s="102" t="str">
        <f ca="1">USCITE!A42</f>
        <v>Ricoveri presso cliniche e/o strutture similari</v>
      </c>
      <c r="B42" s="103">
        <f ca="1">USCITE!P42</f>
        <v>0</v>
      </c>
      <c r="C42" s="92">
        <f ca="1">USCITE!Q42</f>
        <v>0</v>
      </c>
      <c r="D42" s="93">
        <f ca="1">USCITE!R42</f>
        <v>0</v>
      </c>
      <c r="E42" s="94">
        <f ca="1">USCITE!S42</f>
        <v>0</v>
      </c>
    </row>
    <row r="43" spans="1:5" ht="12.75" customHeight="1">
      <c r="A43" s="104" t="str">
        <f ca="1">USCITE!A43</f>
        <v>5 - Altri costi :</v>
      </c>
      <c r="B43" s="105">
        <f ca="1">USCITE!P43</f>
        <v>0</v>
      </c>
      <c r="C43" s="105">
        <f ca="1">USCITE!Q43</f>
        <v>0</v>
      </c>
      <c r="D43" s="105">
        <f ca="1">USCITE!R43</f>
        <v>0</v>
      </c>
      <c r="E43" s="105" t="str">
        <f ca="1">USCITE!S43</f>
        <v/>
      </c>
    </row>
    <row r="44" spans="1:5" ht="12.75" customHeight="1">
      <c r="A44" s="154" t="str">
        <f ca="1">USCITE!A44</f>
        <v>Altro</v>
      </c>
      <c r="B44" s="107">
        <f ca="1">USCITE!P44</f>
        <v>0</v>
      </c>
      <c r="C44" s="92">
        <f ca="1">USCITE!Q44</f>
        <v>0</v>
      </c>
      <c r="D44" s="93">
        <f ca="1">USCITE!R44</f>
        <v>0</v>
      </c>
      <c r="E44" s="94">
        <f ca="1">USCITE!S44</f>
        <v>0</v>
      </c>
    </row>
    <row r="45" spans="1:5" ht="12.75" customHeight="1">
      <c r="A45" s="155" t="str">
        <f ca="1">USCITE!A45</f>
        <v>Altro</v>
      </c>
      <c r="B45" s="107">
        <f ca="1">USCITE!P45</f>
        <v>0</v>
      </c>
      <c r="C45" s="92">
        <f ca="1">USCITE!Q45</f>
        <v>0</v>
      </c>
      <c r="D45" s="93">
        <f ca="1">USCITE!R45</f>
        <v>0</v>
      </c>
      <c r="E45" s="94">
        <f ca="1">USCITE!S45</f>
        <v>0</v>
      </c>
    </row>
    <row r="46" spans="1:5" ht="12.75" customHeight="1">
      <c r="A46" s="155" t="str">
        <f ca="1">USCITE!A46</f>
        <v>Altro</v>
      </c>
      <c r="B46" s="107">
        <f ca="1">USCITE!P46</f>
        <v>0</v>
      </c>
      <c r="C46" s="92">
        <f ca="1">USCITE!Q46</f>
        <v>0</v>
      </c>
      <c r="D46" s="93">
        <f ca="1">USCITE!R46</f>
        <v>0</v>
      </c>
      <c r="E46" s="94">
        <f ca="1">USCITE!S46</f>
        <v>0</v>
      </c>
    </row>
    <row r="47" spans="1:5" ht="12.75" customHeight="1">
      <c r="A47" s="155" t="str">
        <f ca="1">USCITE!A47</f>
        <v>Altro</v>
      </c>
      <c r="B47" s="107">
        <f ca="1">USCITE!P47</f>
        <v>0</v>
      </c>
      <c r="C47" s="92">
        <f ca="1">USCITE!Q47</f>
        <v>0</v>
      </c>
      <c r="D47" s="93">
        <f ca="1">USCITE!R47</f>
        <v>0</v>
      </c>
      <c r="E47" s="94">
        <f ca="1">USCITE!S47</f>
        <v>0</v>
      </c>
    </row>
    <row r="48" spans="1:5" ht="12.75" customHeight="1">
      <c r="A48" s="155" t="str">
        <f ca="1">USCITE!A48</f>
        <v>Altro</v>
      </c>
      <c r="B48" s="107">
        <f ca="1">USCITE!P48</f>
        <v>0</v>
      </c>
      <c r="C48" s="92">
        <f ca="1">USCITE!Q48</f>
        <v>0</v>
      </c>
      <c r="D48" s="93">
        <f ca="1">USCITE!R48</f>
        <v>0</v>
      </c>
      <c r="E48" s="94">
        <f ca="1">USCITE!S48</f>
        <v>0</v>
      </c>
    </row>
    <row r="49" spans="1:5" ht="12.75" customHeight="1">
      <c r="A49" s="155" t="str">
        <f ca="1">USCITE!A49</f>
        <v>Altro</v>
      </c>
      <c r="B49" s="107">
        <f ca="1">USCITE!P49</f>
        <v>0</v>
      </c>
      <c r="C49" s="92">
        <f ca="1">USCITE!Q49</f>
        <v>0</v>
      </c>
      <c r="D49" s="93">
        <f ca="1">USCITE!R49</f>
        <v>0</v>
      </c>
      <c r="E49" s="94">
        <f ca="1">USCITE!S49</f>
        <v>0</v>
      </c>
    </row>
    <row r="50" spans="1:5" ht="12.75" customHeight="1">
      <c r="A50" s="110" t="str">
        <f ca="1">USCITE!A50</f>
        <v>6 - Costi dipendenti/enti x servizio di assistenza :</v>
      </c>
      <c r="B50" s="89">
        <f ca="1">USCITE!P50</f>
        <v>0</v>
      </c>
      <c r="C50" s="89">
        <f ca="1">USCITE!Q50</f>
        <v>0</v>
      </c>
      <c r="D50" s="89">
        <f ca="1">USCITE!R50</f>
        <v>0</v>
      </c>
      <c r="E50" s="89" t="str">
        <f ca="1">USCITE!S50</f>
        <v/>
      </c>
    </row>
    <row r="51" spans="1:5" ht="12.75" customHeight="1">
      <c r="A51" s="111" t="str">
        <f ca="1">USCITE!A51</f>
        <v xml:space="preserve">Costo Collaboratore (stipendio erogato) </v>
      </c>
      <c r="B51" s="91">
        <f ca="1">USCITE!P51</f>
        <v>0</v>
      </c>
      <c r="C51" s="92">
        <f ca="1">USCITE!Q51</f>
        <v>0</v>
      </c>
      <c r="D51" s="93">
        <f ca="1">USCITE!R51</f>
        <v>0</v>
      </c>
      <c r="E51" s="94">
        <f ca="1">USCITE!S51</f>
        <v>0</v>
      </c>
    </row>
    <row r="52" spans="1:5" s="157" customFormat="1" ht="24.95" customHeight="1">
      <c r="A52" s="111" t="str">
        <f ca="1">USCITE!A52</f>
        <v>Costo Collaboratore (contributi Inps)</v>
      </c>
      <c r="B52" s="91">
        <f ca="1">USCITE!P52</f>
        <v>0</v>
      </c>
      <c r="C52" s="92">
        <f ca="1">USCITE!Q52</f>
        <v>0</v>
      </c>
      <c r="D52" s="93">
        <f ca="1">USCITE!R52</f>
        <v>0</v>
      </c>
      <c r="E52" s="94">
        <f ca="1">USCITE!S52</f>
        <v>0</v>
      </c>
    </row>
    <row r="53" spans="1:5" ht="12.75" customHeight="1">
      <c r="A53" s="90" t="str">
        <f ca="1">USCITE!A53</f>
        <v>Costo Ente di Assistenza - Personale infermieristico</v>
      </c>
      <c r="B53" s="91">
        <f ca="1">USCITE!P53</f>
        <v>0</v>
      </c>
      <c r="C53" s="92">
        <f ca="1">USCITE!Q53</f>
        <v>0</v>
      </c>
      <c r="D53" s="93">
        <f ca="1">USCITE!R53</f>
        <v>0</v>
      </c>
      <c r="E53" s="94">
        <f ca="1">USCITE!S53</f>
        <v>0</v>
      </c>
    </row>
    <row r="54" spans="1:5" ht="12.75" customHeight="1">
      <c r="A54" s="90" t="str">
        <f ca="1">USCITE!A54</f>
        <v>Costo Consulente Lavoro/Ente x gestione buste paga</v>
      </c>
      <c r="B54" s="91">
        <f ca="1">USCITE!P54</f>
        <v>0</v>
      </c>
      <c r="C54" s="92">
        <f ca="1">USCITE!Q54</f>
        <v>0</v>
      </c>
      <c r="D54" s="93">
        <f ca="1">USCITE!R54</f>
        <v>0</v>
      </c>
      <c r="E54" s="94">
        <f ca="1">USCITE!S54</f>
        <v>0</v>
      </c>
    </row>
    <row r="55" spans="1:5" ht="12.75" customHeight="1">
      <c r="A55" s="90" t="str">
        <f ca="1">USCITE!A55</f>
        <v>Costo Dipendente con Voucher</v>
      </c>
      <c r="B55" s="91">
        <f ca="1">USCITE!P55</f>
        <v>0</v>
      </c>
      <c r="C55" s="92">
        <f ca="1">USCITE!Q55</f>
        <v>0</v>
      </c>
      <c r="D55" s="93">
        <f ca="1">USCITE!R55</f>
        <v>0</v>
      </c>
      <c r="E55" s="94">
        <f ca="1">USCITE!S55</f>
        <v>0</v>
      </c>
    </row>
    <row r="56" spans="1:5" ht="12.75" customHeight="1">
      <c r="A56" s="90" t="str">
        <f ca="1">USCITE!A56</f>
        <v>Altri Costo Dipendente</v>
      </c>
      <c r="B56" s="91">
        <f ca="1">USCITE!P56</f>
        <v>0</v>
      </c>
      <c r="C56" s="159">
        <f ca="1">USCITE!Q56</f>
        <v>0</v>
      </c>
      <c r="D56" s="93">
        <f ca="1">USCITE!R56</f>
        <v>0</v>
      </c>
      <c r="E56" s="94">
        <f ca="1">USCITE!S56</f>
        <v>0</v>
      </c>
    </row>
    <row r="57" spans="1:5" ht="12.75" customHeight="1">
      <c r="A57" s="115" t="str">
        <f ca="1">USCITE!A57</f>
        <v>Totale Uscite Correnti</v>
      </c>
      <c r="B57" s="116">
        <f ca="1">USCITE!P57</f>
        <v>0</v>
      </c>
      <c r="C57" s="116">
        <f ca="1">USCITE!Q57</f>
        <v>0</v>
      </c>
      <c r="D57" s="117">
        <f ca="1">USCITE!R57</f>
        <v>0</v>
      </c>
      <c r="E57" s="116" t="e">
        <f ca="1">USCITE!S57</f>
        <v>#NAME?</v>
      </c>
    </row>
    <row r="58" spans="1:5" ht="12.75" customHeight="1">
      <c r="A58" s="44" t="str">
        <f ca="1">USCITE!A58</f>
        <v>Uscite straordinarie</v>
      </c>
      <c r="B58" s="158"/>
      <c r="C58" s="158"/>
      <c r="D58" s="158"/>
      <c r="E58" s="160"/>
    </row>
    <row r="59" spans="1:5" ht="25.5" customHeight="1">
      <c r="A59" s="95" t="str">
        <f ca="1">USCITE!A59</f>
        <v>1 - Costi legati agli immobili in (com)proprietà :</v>
      </c>
      <c r="B59" s="121">
        <f ca="1">USCITE!P59</f>
        <v>0</v>
      </c>
      <c r="C59" s="121">
        <f ca="1">USCITE!Q59</f>
        <v>0</v>
      </c>
      <c r="D59" s="121">
        <f ca="1">USCITE!R59</f>
        <v>0</v>
      </c>
      <c r="E59" s="122">
        <f ca="1">USCITE!S59</f>
        <v>0</v>
      </c>
    </row>
    <row r="60" spans="1:5" ht="12.75" customHeight="1">
      <c r="A60" s="98" t="str">
        <f ca="1">USCITE!A60</f>
        <v>Imposte derivanti da accertamento</v>
      </c>
      <c r="B60" s="123">
        <f ca="1">USCITE!P60</f>
        <v>0</v>
      </c>
      <c r="C60" s="123">
        <f ca="1">USCITE!Q60</f>
        <v>0</v>
      </c>
      <c r="D60" s="123">
        <f ca="1">USCITE!R60</f>
        <v>0</v>
      </c>
      <c r="E60" s="124">
        <f ca="1">USCITE!S60</f>
        <v>0</v>
      </c>
    </row>
    <row r="61" spans="1:5" ht="12.75" customHeight="1">
      <c r="A61" s="98" t="str">
        <f ca="1">USCITE!A61</f>
        <v>Imposte derivanti da accertamento</v>
      </c>
      <c r="B61" s="99">
        <f ca="1">USCITE!P61</f>
        <v>0</v>
      </c>
      <c r="C61" s="99">
        <f ca="1">USCITE!Q61</f>
        <v>0</v>
      </c>
      <c r="D61" s="99">
        <f ca="1">USCITE!R61</f>
        <v>0</v>
      </c>
      <c r="E61" s="125">
        <f ca="1">USCITE!S61</f>
        <v>0</v>
      </c>
    </row>
    <row r="62" spans="1:5" ht="12.75" customHeight="1">
      <c r="A62" s="98" t="str">
        <f ca="1">USCITE!A62</f>
        <v>Imposte derivanti da eredità/donazione</v>
      </c>
      <c r="B62" s="99">
        <f ca="1">USCITE!P62</f>
        <v>0</v>
      </c>
      <c r="C62" s="99">
        <f ca="1">USCITE!Q62</f>
        <v>0</v>
      </c>
      <c r="D62" s="99">
        <f ca="1">USCITE!R62</f>
        <v>0</v>
      </c>
      <c r="E62" s="125">
        <f ca="1">USCITE!S62</f>
        <v>0</v>
      </c>
    </row>
    <row r="63" spans="1:5" ht="12.75" customHeight="1">
      <c r="A63" s="98" t="str">
        <f ca="1">USCITE!A63</f>
        <v>Spese condominiali straordinarie</v>
      </c>
      <c r="B63" s="99">
        <f ca="1">USCITE!P63</f>
        <v>0</v>
      </c>
      <c r="C63" s="99">
        <f ca="1">USCITE!Q63</f>
        <v>0</v>
      </c>
      <c r="D63" s="99">
        <f ca="1">USCITE!R63</f>
        <v>0</v>
      </c>
      <c r="E63" s="125">
        <f ca="1">USCITE!S63</f>
        <v>0</v>
      </c>
    </row>
    <row r="64" spans="1:5" ht="12.75" customHeight="1">
      <c r="A64" s="126" t="str">
        <f ca="1">USCITE!A64</f>
        <v xml:space="preserve">Spese di manutenzione straordinaria beni mobili </v>
      </c>
      <c r="B64" s="99">
        <f ca="1">USCITE!P64</f>
        <v>0</v>
      </c>
      <c r="C64" s="99">
        <f ca="1">USCITE!Q64</f>
        <v>0</v>
      </c>
      <c r="D64" s="99">
        <f ca="1">USCITE!R64</f>
        <v>0</v>
      </c>
      <c r="E64" s="122">
        <f ca="1">USCITE!S64</f>
        <v>0</v>
      </c>
    </row>
    <row r="65" spans="1:6" ht="12.75" customHeight="1">
      <c r="A65" s="126" t="str">
        <f ca="1">USCITE!A65</f>
        <v xml:space="preserve">Spese di manutenzione straordinaria immobile </v>
      </c>
      <c r="B65" s="99">
        <f ca="1">USCITE!P65</f>
        <v>0</v>
      </c>
      <c r="C65" s="99">
        <f ca="1">USCITE!Q65</f>
        <v>0</v>
      </c>
      <c r="D65" s="99">
        <f ca="1">USCITE!R65</f>
        <v>0</v>
      </c>
      <c r="E65" s="127">
        <f ca="1">USCITE!S65</f>
        <v>0</v>
      </c>
      <c r="F65" s="148"/>
    </row>
    <row r="66" spans="1:6" s="157" customFormat="1" ht="24.95" customHeight="1">
      <c r="A66" s="128" t="str">
        <f ca="1">USCITE!A66</f>
        <v>2 - Altri costi:</v>
      </c>
      <c r="B66" s="161">
        <f ca="1">USCITE!P66</f>
        <v>0</v>
      </c>
      <c r="C66" s="161">
        <f ca="1">USCITE!Q66</f>
        <v>0</v>
      </c>
      <c r="D66" s="161">
        <f ca="1">USCITE!R66</f>
        <v>0</v>
      </c>
      <c r="E66" s="127">
        <f ca="1">USCITE!S66</f>
        <v>0</v>
      </c>
    </row>
    <row r="67" spans="1:6" s="157" customFormat="1" ht="24.95" customHeight="1">
      <c r="A67" s="162" t="str">
        <f ca="1">USCITE!A67</f>
        <v>Altro</v>
      </c>
      <c r="B67" s="163">
        <f ca="1">USCITE!P67</f>
        <v>0</v>
      </c>
      <c r="C67" s="92">
        <f ca="1">USCITE!Q67</f>
        <v>0</v>
      </c>
      <c r="D67" s="93">
        <f ca="1">USCITE!R67</f>
        <v>0</v>
      </c>
      <c r="E67" s="131">
        <f ca="1">USCITE!S67</f>
        <v>0</v>
      </c>
    </row>
    <row r="68" spans="1:6">
      <c r="A68" s="162" t="str">
        <f ca="1">USCITE!A68</f>
        <v>Altro</v>
      </c>
      <c r="B68" s="163">
        <f ca="1">USCITE!P68</f>
        <v>0</v>
      </c>
      <c r="C68" s="92">
        <f ca="1">USCITE!Q68</f>
        <v>0</v>
      </c>
      <c r="D68" s="93">
        <f ca="1">USCITE!R68</f>
        <v>0</v>
      </c>
      <c r="E68" s="131">
        <f ca="1">USCITE!S68</f>
        <v>0</v>
      </c>
    </row>
    <row r="69" spans="1:6">
      <c r="A69" s="162" t="str">
        <f ca="1">USCITE!A69</f>
        <v>Altro</v>
      </c>
      <c r="B69" s="163">
        <f ca="1">USCITE!P69</f>
        <v>0</v>
      </c>
      <c r="C69" s="92">
        <f ca="1">USCITE!Q69</f>
        <v>0</v>
      </c>
      <c r="D69" s="93">
        <f ca="1">USCITE!R69</f>
        <v>0</v>
      </c>
      <c r="E69" s="131">
        <f ca="1">USCITE!S69</f>
        <v>0</v>
      </c>
    </row>
    <row r="70" spans="1:6">
      <c r="A70" s="162" t="str">
        <f ca="1">USCITE!A70</f>
        <v>Altro</v>
      </c>
      <c r="B70" s="163">
        <f ca="1">USCITE!P70</f>
        <v>0</v>
      </c>
      <c r="C70" s="92">
        <f ca="1">USCITE!Q70</f>
        <v>0</v>
      </c>
      <c r="D70" s="93">
        <f ca="1">USCITE!R70</f>
        <v>0</v>
      </c>
      <c r="E70" s="131">
        <f ca="1">USCITE!S70</f>
        <v>0</v>
      </c>
    </row>
    <row r="71" spans="1:6">
      <c r="A71" s="162" t="str">
        <f ca="1">USCITE!A71</f>
        <v>Altro</v>
      </c>
      <c r="B71" s="163">
        <f ca="1">USCITE!P71</f>
        <v>0</v>
      </c>
      <c r="C71" s="92">
        <f ca="1">USCITE!Q71</f>
        <v>0</v>
      </c>
      <c r="D71" s="93">
        <f ca="1">USCITE!R71</f>
        <v>0</v>
      </c>
      <c r="E71" s="131">
        <f ca="1">USCITE!S71</f>
        <v>0</v>
      </c>
    </row>
    <row r="72" spans="1:6">
      <c r="A72" s="132" t="str">
        <f ca="1">USCITE!A72</f>
        <v>3 - Investimenti attività :</v>
      </c>
      <c r="B72" s="133">
        <f ca="1">USCITE!P72</f>
        <v>0</v>
      </c>
      <c r="C72" s="133">
        <f ca="1">USCITE!Q72</f>
        <v>0</v>
      </c>
      <c r="D72" s="133">
        <f ca="1">USCITE!R72</f>
        <v>0</v>
      </c>
      <c r="E72" s="127">
        <f ca="1">USCITE!S72</f>
        <v>0</v>
      </c>
    </row>
    <row r="73" spans="1:6">
      <c r="A73" s="134" t="str">
        <f ca="1">USCITE!A73</f>
        <v>Uscite per Investimento valori mobiliari</v>
      </c>
      <c r="B73" s="135">
        <f ca="1">USCITE!P73</f>
        <v>0</v>
      </c>
      <c r="C73" s="92">
        <f ca="1">USCITE!Q73</f>
        <v>0</v>
      </c>
      <c r="D73" s="93">
        <f ca="1">USCITE!R73</f>
        <v>0</v>
      </c>
      <c r="E73" s="131">
        <f ca="1">USCITE!S73</f>
        <v>0</v>
      </c>
    </row>
    <row r="74" spans="1:6">
      <c r="A74" s="136" t="str">
        <f ca="1">USCITE!A74</f>
        <v>Uscite per Investimento valori mobiliari</v>
      </c>
      <c r="B74" s="135">
        <f ca="1">USCITE!P74</f>
        <v>0</v>
      </c>
      <c r="C74" s="92">
        <f ca="1">USCITE!Q74</f>
        <v>0</v>
      </c>
      <c r="D74" s="93">
        <f ca="1">USCITE!R74</f>
        <v>0</v>
      </c>
      <c r="E74" s="131">
        <f ca="1">USCITE!S74</f>
        <v>0</v>
      </c>
    </row>
    <row r="75" spans="1:6">
      <c r="A75" s="136" t="str">
        <f ca="1">USCITE!A75</f>
        <v>Uscite per Investimento valori mobiliari</v>
      </c>
      <c r="B75" s="135">
        <f ca="1">USCITE!P75</f>
        <v>0</v>
      </c>
      <c r="C75" s="92">
        <f ca="1">USCITE!Q75</f>
        <v>0</v>
      </c>
      <c r="D75" s="93">
        <f ca="1">USCITE!R75</f>
        <v>0</v>
      </c>
      <c r="E75" s="131">
        <f ca="1">USCITE!S75</f>
        <v>0</v>
      </c>
    </row>
    <row r="76" spans="1:6">
      <c r="A76" s="136" t="str">
        <f ca="1">USCITE!A76</f>
        <v>Uscite per Investimento valori mobiliari</v>
      </c>
      <c r="B76" s="135">
        <f ca="1">USCITE!P76</f>
        <v>0</v>
      </c>
      <c r="C76" s="92">
        <f ca="1">USCITE!Q76</f>
        <v>0</v>
      </c>
      <c r="D76" s="93">
        <f ca="1">USCITE!R76</f>
        <v>0</v>
      </c>
      <c r="E76" s="131">
        <f ca="1">USCITE!S76</f>
        <v>0</v>
      </c>
    </row>
    <row r="77" spans="1:6">
      <c r="A77" s="137" t="str">
        <f ca="1">USCITE!A77</f>
        <v>Uscite per Investimento immobiliari</v>
      </c>
      <c r="B77" s="135">
        <f ca="1">USCITE!P77</f>
        <v>0</v>
      </c>
      <c r="C77" s="92">
        <f ca="1">USCITE!Q77</f>
        <v>0</v>
      </c>
      <c r="D77" s="93">
        <f ca="1">USCITE!R77</f>
        <v>0</v>
      </c>
      <c r="E77" s="131">
        <f ca="1">USCITE!S77</f>
        <v>0</v>
      </c>
    </row>
    <row r="78" spans="1:6" ht="13.5" thickBot="1">
      <c r="A78" s="138" t="str">
        <f ca="1">USCITE!A78</f>
        <v>Totale Uscite Straordinarie</v>
      </c>
      <c r="B78" s="140">
        <f ca="1">USCITE!P78</f>
        <v>0</v>
      </c>
      <c r="C78" s="140">
        <f ca="1">USCITE!Q78</f>
        <v>0</v>
      </c>
      <c r="D78" s="141">
        <f ca="1">USCITE!R78</f>
        <v>0</v>
      </c>
      <c r="E78" s="142">
        <f ca="1">USCITE!S78</f>
        <v>0</v>
      </c>
    </row>
    <row r="79" spans="1:6" ht="13.5" thickBot="1">
      <c r="A79" s="143" t="str">
        <f ca="1">USCITE!A79</f>
        <v xml:space="preserve">Totale Uscite </v>
      </c>
      <c r="B79" s="144">
        <f ca="1">USCITE!P79</f>
        <v>0</v>
      </c>
      <c r="C79" s="144">
        <f ca="1">USCITE!Q79</f>
        <v>0</v>
      </c>
      <c r="D79" s="145">
        <f ca="1">USCITE!R79</f>
        <v>0</v>
      </c>
      <c r="E79" s="146">
        <f ca="1">USCITE!S79</f>
        <v>0</v>
      </c>
    </row>
  </sheetData>
  <sheetProtection password="DD6F" sheet="1"/>
  <phoneticPr fontId="9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0" firstPageNumber="0" orientation="portrait" horizontalDpi="300" verticalDpi="300" r:id="rId1"/>
  <headerFooter alignWithMargins="0">
    <oddHeader>&amp;C
&amp;"Arial,Grassetto"&amp;18USCITE DI SINTESI</oddHeader>
    <oddFooter>&amp;LODCEC di Bologna
Commissione 
ADS - Eredità Giacente&amp;RSintesi Uscite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R47"/>
  <sheetViews>
    <sheetView zoomScale="90" zoomScaleNormal="90" workbookViewId="0">
      <pane xSplit="1" ySplit="6" topLeftCell="E7" activePane="bottomRight" state="frozen"/>
      <selection pane="topRight" activeCell="F1" sqref="F1"/>
      <selection pane="bottomLeft" activeCell="A7" sqref="A7"/>
      <selection pane="bottomRight" activeCell="Q18" sqref="Q18"/>
    </sheetView>
  </sheetViews>
  <sheetFormatPr defaultRowHeight="12.75"/>
  <cols>
    <col min="1" max="1" width="32.140625" style="46" customWidth="1"/>
    <col min="2" max="16" width="11.140625" style="280" customWidth="1"/>
    <col min="17" max="18" width="14.5703125" style="280" customWidth="1"/>
    <col min="19" max="19" width="9.140625" style="46"/>
    <col min="20" max="20" width="10.28515625" style="46" customWidth="1"/>
    <col min="21" max="16384" width="9.140625" style="46"/>
  </cols>
  <sheetData>
    <row r="1" spans="1:18">
      <c r="A1" s="44" t="str">
        <f ca="1">+USCITE!A1</f>
        <v>ADS RG.                           :</v>
      </c>
      <c r="B1" s="45">
        <f ca="1">+patrimonio!B1</f>
        <v>0</v>
      </c>
    </row>
    <row r="2" spans="1:18">
      <c r="A2" s="47" t="str">
        <f ca="1">+USCITE!A2</f>
        <v xml:space="preserve">Beneficiario                    : </v>
      </c>
      <c r="B2" s="48">
        <f ca="1">+patrimonio!B2</f>
        <v>0</v>
      </c>
    </row>
    <row r="3" spans="1:18">
      <c r="A3" s="49" t="str">
        <f ca="1">+USCITE!A3</f>
        <v xml:space="preserve">Anno                                 : </v>
      </c>
      <c r="B3" s="50">
        <f ca="1">+patrimonio!B3</f>
        <v>0</v>
      </c>
      <c r="K3" s="281"/>
      <c r="L3" s="282"/>
    </row>
    <row r="4" spans="1:18">
      <c r="A4" s="51"/>
      <c r="K4" s="281"/>
    </row>
    <row r="5" spans="1:18">
      <c r="A5" s="51"/>
    </row>
    <row r="6" spans="1:18" s="51" customFormat="1">
      <c r="A6" s="194" t="s">
        <v>148</v>
      </c>
      <c r="B6" s="283" t="s">
        <v>71</v>
      </c>
      <c r="C6" s="283" t="s">
        <v>72</v>
      </c>
      <c r="D6" s="283" t="s">
        <v>73</v>
      </c>
      <c r="E6" s="283" t="s">
        <v>74</v>
      </c>
      <c r="F6" s="283" t="s">
        <v>75</v>
      </c>
      <c r="G6" s="283" t="s">
        <v>76</v>
      </c>
      <c r="H6" s="283" t="s">
        <v>149</v>
      </c>
      <c r="I6" s="283" t="s">
        <v>77</v>
      </c>
      <c r="J6" s="283" t="s">
        <v>78</v>
      </c>
      <c r="K6" s="283" t="s">
        <v>79</v>
      </c>
      <c r="L6" s="283" t="s">
        <v>80</v>
      </c>
      <c r="M6" s="283" t="s">
        <v>81</v>
      </c>
      <c r="N6" s="283" t="s">
        <v>82</v>
      </c>
      <c r="O6" s="284" t="s">
        <v>150</v>
      </c>
      <c r="P6" s="284" t="s">
        <v>124</v>
      </c>
      <c r="Q6" s="195" t="s">
        <v>84</v>
      </c>
      <c r="R6" s="196" t="s">
        <v>151</v>
      </c>
    </row>
    <row r="7" spans="1:18" s="208" customFormat="1">
      <c r="A7" s="197" t="s">
        <v>152</v>
      </c>
      <c r="B7" s="285"/>
      <c r="C7" s="285"/>
      <c r="D7" s="285"/>
      <c r="E7" s="285"/>
      <c r="F7" s="285"/>
      <c r="G7" s="285"/>
      <c r="H7" s="285"/>
      <c r="I7" s="285"/>
      <c r="J7" s="285"/>
      <c r="K7" s="285"/>
      <c r="L7" s="285"/>
      <c r="M7" s="285"/>
      <c r="N7" s="285"/>
      <c r="O7" s="286"/>
      <c r="P7" s="286"/>
      <c r="Q7" s="287"/>
      <c r="R7" s="287"/>
    </row>
    <row r="8" spans="1:18" s="157" customFormat="1" ht="20.100000000000001" customHeight="1">
      <c r="A8" s="164" t="s">
        <v>153</v>
      </c>
      <c r="B8" s="165"/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6"/>
      <c r="Q8" s="167">
        <f t="shared" ref="Q8:Q21" si="0">SUM(B8:P8)</f>
        <v>0</v>
      </c>
      <c r="R8" s="279" t="str">
        <f>IFERROR(+Q8/COUNTA(B8:P8),"")</f>
        <v/>
      </c>
    </row>
    <row r="9" spans="1:18" s="157" customFormat="1" ht="20.100000000000001" customHeight="1">
      <c r="A9" s="164" t="s">
        <v>153</v>
      </c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6"/>
      <c r="Q9" s="167">
        <f t="shared" si="0"/>
        <v>0</v>
      </c>
      <c r="R9" s="168" t="str">
        <f t="shared" ref="R9:R24" si="1">IFERROR(+Q9/COUNTA(B9:P9),"")</f>
        <v/>
      </c>
    </row>
    <row r="10" spans="1:18" s="157" customFormat="1" ht="20.100000000000001" customHeight="1">
      <c r="A10" s="164" t="s">
        <v>153</v>
      </c>
      <c r="B10" s="165"/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6"/>
      <c r="Q10" s="167">
        <f t="shared" si="0"/>
        <v>0</v>
      </c>
      <c r="R10" s="168" t="str">
        <f t="shared" si="1"/>
        <v/>
      </c>
    </row>
    <row r="11" spans="1:18" s="157" customFormat="1" ht="20.100000000000001" customHeight="1">
      <c r="A11" s="164" t="s">
        <v>153</v>
      </c>
      <c r="B11" s="165"/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6"/>
      <c r="Q11" s="167">
        <f t="shared" si="0"/>
        <v>0</v>
      </c>
      <c r="R11" s="168" t="str">
        <f t="shared" si="1"/>
        <v/>
      </c>
    </row>
    <row r="12" spans="1:18" s="157" customFormat="1" ht="20.100000000000001" customHeight="1">
      <c r="A12" s="164" t="s">
        <v>154</v>
      </c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6"/>
      <c r="Q12" s="167">
        <f t="shared" si="0"/>
        <v>0</v>
      </c>
      <c r="R12" s="168" t="str">
        <f t="shared" si="1"/>
        <v/>
      </c>
    </row>
    <row r="13" spans="1:18" s="157" customFormat="1" ht="20.100000000000001" customHeight="1">
      <c r="A13" s="164" t="s">
        <v>154</v>
      </c>
      <c r="B13" s="165"/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6"/>
      <c r="Q13" s="167">
        <f t="shared" si="0"/>
        <v>0</v>
      </c>
      <c r="R13" s="168" t="str">
        <f t="shared" si="1"/>
        <v/>
      </c>
    </row>
    <row r="14" spans="1:18" s="157" customFormat="1" ht="20.100000000000001" customHeight="1">
      <c r="A14" s="164" t="s">
        <v>154</v>
      </c>
      <c r="B14" s="165"/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6"/>
      <c r="Q14" s="167">
        <f t="shared" si="0"/>
        <v>0</v>
      </c>
      <c r="R14" s="168" t="str">
        <f t="shared" si="1"/>
        <v/>
      </c>
    </row>
    <row r="15" spans="1:18" s="157" customFormat="1" ht="20.100000000000001" customHeight="1">
      <c r="A15" s="164" t="s">
        <v>154</v>
      </c>
      <c r="B15" s="165"/>
      <c r="C15" s="165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6"/>
      <c r="Q15" s="167">
        <f t="shared" si="0"/>
        <v>0</v>
      </c>
      <c r="R15" s="168" t="str">
        <f t="shared" si="1"/>
        <v/>
      </c>
    </row>
    <row r="16" spans="1:18" s="157" customFormat="1" ht="20.100000000000001" customHeight="1">
      <c r="A16" s="164" t="s">
        <v>155</v>
      </c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6"/>
      <c r="Q16" s="167">
        <f t="shared" si="0"/>
        <v>0</v>
      </c>
      <c r="R16" s="168" t="str">
        <f t="shared" si="1"/>
        <v/>
      </c>
    </row>
    <row r="17" spans="1:18" s="157" customFormat="1" ht="20.100000000000001" customHeight="1">
      <c r="A17" s="164" t="s">
        <v>156</v>
      </c>
      <c r="B17" s="165"/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6"/>
      <c r="Q17" s="167">
        <f t="shared" si="0"/>
        <v>0</v>
      </c>
      <c r="R17" s="168" t="str">
        <f t="shared" si="1"/>
        <v/>
      </c>
    </row>
    <row r="18" spans="1:18" s="157" customFormat="1" ht="20.100000000000001" customHeight="1">
      <c r="A18" s="164" t="s">
        <v>157</v>
      </c>
      <c r="B18" s="165"/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6"/>
      <c r="Q18" s="167">
        <f t="shared" si="0"/>
        <v>0</v>
      </c>
      <c r="R18" s="168" t="str">
        <f t="shared" si="1"/>
        <v/>
      </c>
    </row>
    <row r="19" spans="1:18" s="157" customFormat="1" ht="20.100000000000001" customHeight="1">
      <c r="A19" s="164" t="s">
        <v>157</v>
      </c>
      <c r="B19" s="165"/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6"/>
      <c r="Q19" s="167">
        <f t="shared" si="0"/>
        <v>0</v>
      </c>
      <c r="R19" s="168" t="str">
        <f t="shared" si="1"/>
        <v/>
      </c>
    </row>
    <row r="20" spans="1:18" s="157" customFormat="1" ht="20.100000000000001" customHeight="1">
      <c r="A20" s="164" t="s">
        <v>157</v>
      </c>
      <c r="B20" s="165"/>
      <c r="C20" s="165"/>
      <c r="D20" s="165"/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6"/>
      <c r="Q20" s="167">
        <f t="shared" si="0"/>
        <v>0</v>
      </c>
      <c r="R20" s="168" t="str">
        <f t="shared" si="1"/>
        <v/>
      </c>
    </row>
    <row r="21" spans="1:18" s="157" customFormat="1" ht="20.100000000000001" customHeight="1">
      <c r="A21" s="164" t="s">
        <v>157</v>
      </c>
      <c r="B21" s="165"/>
      <c r="C21" s="165"/>
      <c r="D21" s="165"/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6"/>
      <c r="Q21" s="167">
        <f t="shared" si="0"/>
        <v>0</v>
      </c>
      <c r="R21" s="168" t="str">
        <f t="shared" si="1"/>
        <v/>
      </c>
    </row>
    <row r="22" spans="1:18" s="157" customFormat="1" ht="20.100000000000001" customHeight="1">
      <c r="A22" s="164" t="s">
        <v>157</v>
      </c>
      <c r="B22" s="165"/>
      <c r="C22" s="165"/>
      <c r="D22" s="165"/>
      <c r="E22" s="165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6"/>
      <c r="Q22" s="167">
        <f>SUM(B22:P22)</f>
        <v>0</v>
      </c>
      <c r="R22" s="168" t="str">
        <f>IFERROR(+Q22/COUNTA(B22:P22),"")</f>
        <v/>
      </c>
    </row>
    <row r="23" spans="1:18" s="157" customFormat="1" ht="20.100000000000001" customHeight="1">
      <c r="A23" s="169" t="s">
        <v>158</v>
      </c>
      <c r="B23" s="165"/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6"/>
      <c r="Q23" s="167">
        <f>SUM(B23:P23)</f>
        <v>0</v>
      </c>
      <c r="R23" s="168" t="str">
        <f t="shared" si="1"/>
        <v/>
      </c>
    </row>
    <row r="24" spans="1:18" s="157" customFormat="1" ht="20.100000000000001" customHeight="1">
      <c r="A24" s="169" t="s">
        <v>158</v>
      </c>
      <c r="B24" s="165"/>
      <c r="C24" s="165"/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6"/>
      <c r="Q24" s="167">
        <f>SUM(B24:P24)</f>
        <v>0</v>
      </c>
      <c r="R24" s="168" t="str">
        <f t="shared" si="1"/>
        <v/>
      </c>
    </row>
    <row r="25" spans="1:18" s="157" customFormat="1" ht="24.95" customHeight="1">
      <c r="A25" s="170" t="s">
        <v>159</v>
      </c>
      <c r="B25" s="171">
        <f t="shared" ref="B25:P25" si="2">SUM(B8:B24)</f>
        <v>0</v>
      </c>
      <c r="C25" s="171">
        <f t="shared" si="2"/>
        <v>0</v>
      </c>
      <c r="D25" s="171">
        <f t="shared" si="2"/>
        <v>0</v>
      </c>
      <c r="E25" s="171">
        <f t="shared" si="2"/>
        <v>0</v>
      </c>
      <c r="F25" s="171">
        <f t="shared" si="2"/>
        <v>0</v>
      </c>
      <c r="G25" s="171">
        <f t="shared" si="2"/>
        <v>0</v>
      </c>
      <c r="H25" s="171">
        <f t="shared" si="2"/>
        <v>0</v>
      </c>
      <c r="I25" s="171">
        <f t="shared" si="2"/>
        <v>0</v>
      </c>
      <c r="J25" s="171">
        <f>SUM(J8:J24)</f>
        <v>0</v>
      </c>
      <c r="K25" s="171">
        <f t="shared" si="2"/>
        <v>0</v>
      </c>
      <c r="L25" s="171">
        <f t="shared" si="2"/>
        <v>0</v>
      </c>
      <c r="M25" s="171">
        <f t="shared" si="2"/>
        <v>0</v>
      </c>
      <c r="N25" s="171">
        <f t="shared" si="2"/>
        <v>0</v>
      </c>
      <c r="O25" s="171">
        <f t="shared" si="2"/>
        <v>0</v>
      </c>
      <c r="P25" s="172">
        <f t="shared" si="2"/>
        <v>0</v>
      </c>
      <c r="Q25" s="167">
        <f>SUM(Q8:Q24)</f>
        <v>0</v>
      </c>
      <c r="R25" s="167" t="str">
        <f>IFERROR(+Q25/COUNTA(B8:P24),"")</f>
        <v/>
      </c>
    </row>
    <row r="26" spans="1:18" s="157" customFormat="1" ht="72" customHeight="1">
      <c r="A26" s="173" t="s">
        <v>160</v>
      </c>
      <c r="B26" s="174"/>
      <c r="C26" s="174"/>
      <c r="D26" s="174"/>
      <c r="E26" s="174"/>
      <c r="F26" s="174"/>
      <c r="G26" s="174"/>
      <c r="H26" s="174"/>
      <c r="I26" s="174"/>
      <c r="J26" s="174"/>
      <c r="K26" s="174"/>
      <c r="L26" s="174"/>
      <c r="M26" s="174"/>
      <c r="N26" s="174"/>
      <c r="O26" s="174"/>
      <c r="P26" s="175"/>
      <c r="Q26" s="176">
        <f>SUM(B26:P26)</f>
        <v>0</v>
      </c>
      <c r="R26" s="176"/>
    </row>
    <row r="27" spans="1:18" s="157" customFormat="1" ht="24.95" customHeight="1">
      <c r="A27" s="115" t="s">
        <v>161</v>
      </c>
      <c r="B27" s="177">
        <f>+B25+B26</f>
        <v>0</v>
      </c>
      <c r="C27" s="177">
        <f>+C25+C26</f>
        <v>0</v>
      </c>
      <c r="D27" s="177">
        <f>+D25+D26</f>
        <v>0</v>
      </c>
      <c r="E27" s="177">
        <f t="shared" ref="E27:N27" si="3">+E25+E26</f>
        <v>0</v>
      </c>
      <c r="F27" s="177">
        <f t="shared" si="3"/>
        <v>0</v>
      </c>
      <c r="G27" s="177">
        <f t="shared" si="3"/>
        <v>0</v>
      </c>
      <c r="H27" s="177">
        <f t="shared" si="3"/>
        <v>0</v>
      </c>
      <c r="I27" s="177">
        <f t="shared" si="3"/>
        <v>0</v>
      </c>
      <c r="J27" s="177">
        <f t="shared" si="3"/>
        <v>0</v>
      </c>
      <c r="K27" s="177">
        <f t="shared" si="3"/>
        <v>0</v>
      </c>
      <c r="L27" s="177">
        <f t="shared" si="3"/>
        <v>0</v>
      </c>
      <c r="M27" s="177">
        <f>+M25+M26</f>
        <v>0</v>
      </c>
      <c r="N27" s="177">
        <f t="shared" si="3"/>
        <v>0</v>
      </c>
      <c r="O27" s="177">
        <f>+O25+O26</f>
        <v>0</v>
      </c>
      <c r="P27" s="178">
        <f>+P25+P26</f>
        <v>0</v>
      </c>
      <c r="Q27" s="179">
        <f>+Q26+Q25</f>
        <v>0</v>
      </c>
      <c r="R27" s="179" t="str">
        <f>IFERROR(+Q27/(COUNTA(B10:P24)+COUNTA(B26:P26)),"")</f>
        <v/>
      </c>
    </row>
    <row r="28" spans="1:18" s="208" customFormat="1">
      <c r="A28" s="180" t="s">
        <v>162</v>
      </c>
      <c r="B28" s="285"/>
      <c r="C28" s="285"/>
      <c r="D28" s="285"/>
      <c r="E28" s="285"/>
      <c r="F28" s="285"/>
      <c r="G28" s="285"/>
      <c r="H28" s="285"/>
      <c r="I28" s="285"/>
      <c r="J28" s="285"/>
      <c r="K28" s="285"/>
      <c r="L28" s="285"/>
      <c r="M28" s="285"/>
      <c r="N28" s="285"/>
      <c r="O28" s="286"/>
      <c r="P28" s="288"/>
      <c r="Q28" s="181"/>
      <c r="R28" s="181"/>
    </row>
    <row r="29" spans="1:18" s="157" customFormat="1" ht="24.95" customHeight="1">
      <c r="A29" s="164" t="s">
        <v>163</v>
      </c>
      <c r="B29" s="165"/>
      <c r="C29" s="165"/>
      <c r="D29" s="165"/>
      <c r="E29" s="165"/>
      <c r="F29" s="165"/>
      <c r="G29" s="165"/>
      <c r="H29" s="165"/>
      <c r="I29" s="165"/>
      <c r="J29" s="165"/>
      <c r="K29" s="165"/>
      <c r="L29" s="165"/>
      <c r="M29" s="165"/>
      <c r="N29" s="165"/>
      <c r="O29" s="165"/>
      <c r="P29" s="166"/>
      <c r="Q29" s="167">
        <f t="shared" ref="Q29:Q36" si="4">SUM(B29:P29)</f>
        <v>0</v>
      </c>
      <c r="R29" s="224"/>
    </row>
    <row r="30" spans="1:18" s="157" customFormat="1" ht="24.95" customHeight="1">
      <c r="A30" s="182" t="s">
        <v>164</v>
      </c>
      <c r="B30" s="165"/>
      <c r="C30" s="165"/>
      <c r="D30" s="165"/>
      <c r="E30" s="165"/>
      <c r="F30" s="165"/>
      <c r="G30" s="165"/>
      <c r="H30" s="165"/>
      <c r="I30" s="165"/>
      <c r="J30" s="165"/>
      <c r="K30" s="165"/>
      <c r="L30" s="165"/>
      <c r="M30" s="165"/>
      <c r="N30" s="165"/>
      <c r="O30" s="165"/>
      <c r="P30" s="166"/>
      <c r="Q30" s="167">
        <f>SUM(B30:P30)</f>
        <v>0</v>
      </c>
      <c r="R30" s="224"/>
    </row>
    <row r="31" spans="1:18" s="157" customFormat="1" ht="24.95" customHeight="1">
      <c r="A31" s="164" t="s">
        <v>165</v>
      </c>
      <c r="B31" s="165"/>
      <c r="C31" s="165"/>
      <c r="D31" s="165"/>
      <c r="E31" s="165"/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6"/>
      <c r="Q31" s="167">
        <f t="shared" si="4"/>
        <v>0</v>
      </c>
      <c r="R31" s="224"/>
    </row>
    <row r="32" spans="1:18" s="157" customFormat="1" ht="24.95" customHeight="1">
      <c r="A32" s="182" t="s">
        <v>166</v>
      </c>
      <c r="B32" s="165"/>
      <c r="C32" s="165"/>
      <c r="D32" s="165"/>
      <c r="E32" s="165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6"/>
      <c r="Q32" s="167">
        <f t="shared" si="4"/>
        <v>0</v>
      </c>
      <c r="R32" s="224"/>
    </row>
    <row r="33" spans="1:18" s="157" customFormat="1" ht="24.95" customHeight="1">
      <c r="A33" s="182" t="s">
        <v>167</v>
      </c>
      <c r="B33" s="165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6"/>
      <c r="Q33" s="167">
        <f t="shared" si="4"/>
        <v>0</v>
      </c>
      <c r="R33" s="224"/>
    </row>
    <row r="34" spans="1:18" s="157" customFormat="1" ht="24.95" customHeight="1">
      <c r="A34" s="182" t="s">
        <v>168</v>
      </c>
      <c r="B34" s="165"/>
      <c r="C34" s="165"/>
      <c r="D34" s="165"/>
      <c r="E34" s="165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6"/>
      <c r="Q34" s="167">
        <f t="shared" si="4"/>
        <v>0</v>
      </c>
      <c r="R34" s="224"/>
    </row>
    <row r="35" spans="1:18" s="157" customFormat="1" ht="24.95" customHeight="1">
      <c r="A35" s="169" t="s">
        <v>158</v>
      </c>
      <c r="B35" s="165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6"/>
      <c r="Q35" s="167">
        <f>SUM(B35:P35)</f>
        <v>0</v>
      </c>
      <c r="R35" s="224"/>
    </row>
    <row r="36" spans="1:18" s="157" customFormat="1" ht="24.95" customHeight="1">
      <c r="A36" s="169" t="s">
        <v>158</v>
      </c>
      <c r="B36" s="165"/>
      <c r="C36" s="165"/>
      <c r="D36" s="165"/>
      <c r="E36" s="165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6"/>
      <c r="Q36" s="167">
        <f t="shared" si="4"/>
        <v>0</v>
      </c>
      <c r="R36" s="224"/>
    </row>
    <row r="37" spans="1:18" s="157" customFormat="1" ht="24.95" customHeight="1">
      <c r="A37" s="170" t="s">
        <v>159</v>
      </c>
      <c r="B37" s="171">
        <f>SUM(B29:B36)</f>
        <v>0</v>
      </c>
      <c r="C37" s="171">
        <f>SUM(C29:C36)</f>
        <v>0</v>
      </c>
      <c r="D37" s="171">
        <f>SUM(D29:D36)</f>
        <v>0</v>
      </c>
      <c r="E37" s="171">
        <f>SUM(E29:E36)</f>
        <v>0</v>
      </c>
      <c r="F37" s="171">
        <f t="shared" ref="F37:O37" si="5">SUM(F29:F36)</f>
        <v>0</v>
      </c>
      <c r="G37" s="171">
        <f>SUM(G29:G36)</f>
        <v>0</v>
      </c>
      <c r="H37" s="171">
        <f t="shared" si="5"/>
        <v>0</v>
      </c>
      <c r="I37" s="171">
        <f t="shared" si="5"/>
        <v>0</v>
      </c>
      <c r="J37" s="171">
        <f t="shared" si="5"/>
        <v>0</v>
      </c>
      <c r="K37" s="171">
        <f t="shared" si="5"/>
        <v>0</v>
      </c>
      <c r="L37" s="171">
        <f>SUM(L29:L36)</f>
        <v>0</v>
      </c>
      <c r="M37" s="171">
        <f t="shared" si="5"/>
        <v>0</v>
      </c>
      <c r="N37" s="171">
        <f t="shared" si="5"/>
        <v>0</v>
      </c>
      <c r="O37" s="171">
        <f t="shared" si="5"/>
        <v>0</v>
      </c>
      <c r="P37" s="172">
        <f>SUM(P29:P36)</f>
        <v>0</v>
      </c>
      <c r="Q37" s="167">
        <f>SUM(Q29:Q36)</f>
        <v>0</v>
      </c>
      <c r="R37" s="224"/>
    </row>
    <row r="38" spans="1:18" s="157" customFormat="1" ht="39.75" customHeight="1">
      <c r="A38" s="173" t="s">
        <v>169</v>
      </c>
      <c r="B38" s="174"/>
      <c r="C38" s="174"/>
      <c r="D38" s="174"/>
      <c r="E38" s="174"/>
      <c r="F38" s="174"/>
      <c r="G38" s="174"/>
      <c r="H38" s="174"/>
      <c r="I38" s="174"/>
      <c r="J38" s="174"/>
      <c r="K38" s="174"/>
      <c r="L38" s="174"/>
      <c r="M38" s="174"/>
      <c r="N38" s="174"/>
      <c r="O38" s="174"/>
      <c r="P38" s="175"/>
      <c r="Q38" s="176">
        <f>SUM(B38:P38)</f>
        <v>0</v>
      </c>
      <c r="R38" s="176"/>
    </row>
    <row r="39" spans="1:18" s="157" customFormat="1" ht="24.95" customHeight="1">
      <c r="A39" s="138" t="s">
        <v>170</v>
      </c>
      <c r="B39" s="183">
        <f>+B37+B38</f>
        <v>0</v>
      </c>
      <c r="C39" s="183">
        <f t="shared" ref="C39:O39" si="6">+C37+C38</f>
        <v>0</v>
      </c>
      <c r="D39" s="183">
        <f t="shared" si="6"/>
        <v>0</v>
      </c>
      <c r="E39" s="183">
        <f t="shared" si="6"/>
        <v>0</v>
      </c>
      <c r="F39" s="183">
        <f t="shared" si="6"/>
        <v>0</v>
      </c>
      <c r="G39" s="183">
        <f t="shared" si="6"/>
        <v>0</v>
      </c>
      <c r="H39" s="183">
        <f t="shared" si="6"/>
        <v>0</v>
      </c>
      <c r="I39" s="183">
        <f t="shared" si="6"/>
        <v>0</v>
      </c>
      <c r="J39" s="183">
        <f t="shared" si="6"/>
        <v>0</v>
      </c>
      <c r="K39" s="183">
        <f t="shared" si="6"/>
        <v>0</v>
      </c>
      <c r="L39" s="183">
        <f t="shared" si="6"/>
        <v>0</v>
      </c>
      <c r="M39" s="183">
        <f t="shared" si="6"/>
        <v>0</v>
      </c>
      <c r="N39" s="183">
        <f>+N37+N38</f>
        <v>0</v>
      </c>
      <c r="O39" s="183">
        <f t="shared" si="6"/>
        <v>0</v>
      </c>
      <c r="P39" s="184">
        <f>+P37+P38</f>
        <v>0</v>
      </c>
      <c r="Q39" s="185">
        <f>+Q38+Q37</f>
        <v>0</v>
      </c>
      <c r="R39" s="185"/>
    </row>
    <row r="40" spans="1:18" s="208" customFormat="1" ht="24.95" customHeight="1">
      <c r="A40" s="143" t="s">
        <v>171</v>
      </c>
      <c r="B40" s="186">
        <f>+B27+B39</f>
        <v>0</v>
      </c>
      <c r="C40" s="186">
        <f t="shared" ref="C40:O40" si="7">+C27+C39</f>
        <v>0</v>
      </c>
      <c r="D40" s="186">
        <f>+D27+D39</f>
        <v>0</v>
      </c>
      <c r="E40" s="186">
        <f t="shared" si="7"/>
        <v>0</v>
      </c>
      <c r="F40" s="186">
        <f t="shared" si="7"/>
        <v>0</v>
      </c>
      <c r="G40" s="186">
        <f>+G27+G39</f>
        <v>0</v>
      </c>
      <c r="H40" s="186">
        <f t="shared" si="7"/>
        <v>0</v>
      </c>
      <c r="I40" s="186">
        <f t="shared" si="7"/>
        <v>0</v>
      </c>
      <c r="J40" s="186">
        <f>+J27+J39</f>
        <v>0</v>
      </c>
      <c r="K40" s="186">
        <f t="shared" si="7"/>
        <v>0</v>
      </c>
      <c r="L40" s="186">
        <f>+L27+L39</f>
        <v>0</v>
      </c>
      <c r="M40" s="186">
        <f>+M27+M39</f>
        <v>0</v>
      </c>
      <c r="N40" s="186">
        <f t="shared" si="7"/>
        <v>0</v>
      </c>
      <c r="O40" s="186">
        <f t="shared" si="7"/>
        <v>0</v>
      </c>
      <c r="P40" s="187">
        <f>+P27+P39</f>
        <v>0</v>
      </c>
      <c r="Q40" s="188">
        <f>+Q27+Q39</f>
        <v>0</v>
      </c>
      <c r="R40" s="189"/>
    </row>
    <row r="41" spans="1:18">
      <c r="A41" s="157"/>
      <c r="K41" s="289"/>
      <c r="L41" s="289"/>
      <c r="M41" s="289"/>
      <c r="N41" s="289"/>
      <c r="O41" s="289"/>
      <c r="P41" s="289"/>
      <c r="Q41" s="289"/>
    </row>
    <row r="42" spans="1:18">
      <c r="A42" s="157"/>
    </row>
    <row r="43" spans="1:18">
      <c r="A43" s="157"/>
    </row>
    <row r="44" spans="1:18">
      <c r="R44" s="282"/>
    </row>
    <row r="47" spans="1:18">
      <c r="I47" s="282"/>
    </row>
  </sheetData>
  <sheetProtection password="DD6F" sheet="1" objects="1" scenarios="1"/>
  <phoneticPr fontId="9" type="noConversion"/>
  <pageMargins left="0.2" right="0.14027777777777778" top="0.19" bottom="0.14000000000000001" header="0.15" footer="0.14000000000000001"/>
  <pageSetup paperSize="9" scale="62" firstPageNumber="0" orientation="landscape" horizontalDpi="300" verticalDpi="300" r:id="rId1"/>
  <headerFooter alignWithMargins="0">
    <oddFooter xml:space="preserve">&amp;La cura ODCEC di Bologna
Commissione
ADS - Eredità Giacente&amp;RDettaglio Entrate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C43"/>
  <sheetViews>
    <sheetView zoomScaleNormal="100" workbookViewId="0">
      <pane xSplit="1" ySplit="6" topLeftCell="B11" activePane="bottomRight" state="frozen"/>
      <selection pane="topRight" activeCell="Q1" sqref="Q1"/>
      <selection pane="bottomLeft" activeCell="A7" sqref="A7"/>
      <selection pane="bottomRight" activeCell="C17" sqref="C17"/>
    </sheetView>
  </sheetViews>
  <sheetFormatPr defaultRowHeight="12.75"/>
  <cols>
    <col min="1" max="1" width="39.42578125" style="46" customWidth="1"/>
    <col min="2" max="3" width="23.140625" style="46" customWidth="1"/>
    <col min="4" max="4" width="9.140625" style="46"/>
    <col min="5" max="5" width="10.28515625" style="46" customWidth="1"/>
    <col min="6" max="16384" width="9.140625" style="46"/>
  </cols>
  <sheetData>
    <row r="1" spans="1:3">
      <c r="A1" s="44" t="s">
        <v>0</v>
      </c>
      <c r="B1" s="190">
        <f ca="1">+patrimonio!B1</f>
        <v>0</v>
      </c>
      <c r="C1" s="191"/>
    </row>
    <row r="2" spans="1:3">
      <c r="A2" s="47" t="s">
        <v>50</v>
      </c>
      <c r="B2" s="192">
        <f ca="1">+patrimonio!B2</f>
        <v>0</v>
      </c>
      <c r="C2" s="191"/>
    </row>
    <row r="3" spans="1:3">
      <c r="A3" s="49" t="s">
        <v>1</v>
      </c>
      <c r="B3" s="193">
        <f ca="1">+patrimonio!B3</f>
        <v>0</v>
      </c>
      <c r="C3" s="191"/>
    </row>
    <row r="4" spans="1:3">
      <c r="A4" s="51"/>
    </row>
    <row r="5" spans="1:3" ht="13.5" thickBot="1">
      <c r="A5" s="51"/>
    </row>
    <row r="6" spans="1:3" s="51" customFormat="1" ht="13.5" thickBot="1">
      <c r="A6" s="194" t="s">
        <v>148</v>
      </c>
      <c r="B6" s="195" t="s">
        <v>84</v>
      </c>
      <c r="C6" s="196" t="s">
        <v>151</v>
      </c>
    </row>
    <row r="7" spans="1:3" s="51" customFormat="1">
      <c r="A7" s="197" t="s">
        <v>152</v>
      </c>
      <c r="B7" s="198"/>
      <c r="C7" s="198"/>
    </row>
    <row r="8" spans="1:3" s="157" customFormat="1" ht="24.95" customHeight="1">
      <c r="A8" s="164" t="str">
        <f ca="1">ENTRATE!A8</f>
        <v>Pensione / Stipendio</v>
      </c>
      <c r="B8" s="199">
        <f ca="1">ENTRATE!Q8</f>
        <v>0</v>
      </c>
      <c r="C8" s="199" t="str">
        <f ca="1">ENTRATE!R8</f>
        <v/>
      </c>
    </row>
    <row r="9" spans="1:3" s="157" customFormat="1" ht="24.95" customHeight="1">
      <c r="A9" s="164" t="str">
        <f ca="1">ENTRATE!A9</f>
        <v>Pensione / Stipendio</v>
      </c>
      <c r="B9" s="199">
        <f ca="1">ENTRATE!Q9</f>
        <v>0</v>
      </c>
      <c r="C9" s="199" t="str">
        <f ca="1">ENTRATE!R9</f>
        <v/>
      </c>
    </row>
    <row r="10" spans="1:3" s="157" customFormat="1" ht="24.95" customHeight="1">
      <c r="A10" s="164" t="str">
        <f ca="1">ENTRATE!A10</f>
        <v>Pensione / Stipendio</v>
      </c>
      <c r="B10" s="199">
        <f ca="1">ENTRATE!Q10</f>
        <v>0</v>
      </c>
      <c r="C10" s="199" t="str">
        <f ca="1">ENTRATE!R10</f>
        <v/>
      </c>
    </row>
    <row r="11" spans="1:3" s="157" customFormat="1" ht="24.95" customHeight="1">
      <c r="A11" s="164" t="str">
        <f ca="1">ENTRATE!A11</f>
        <v>Pensione / Stipendio</v>
      </c>
      <c r="B11" s="199">
        <f ca="1">ENTRATE!Q11</f>
        <v>0</v>
      </c>
      <c r="C11" s="199" t="str">
        <f ca="1">ENTRATE!R11</f>
        <v/>
      </c>
    </row>
    <row r="12" spans="1:3" s="157" customFormat="1" ht="24.95" customHeight="1">
      <c r="A12" s="200" t="str">
        <f ca="1">ENTRATE!A12</f>
        <v>Canoni locazione immobiliare</v>
      </c>
      <c r="B12" s="199">
        <f ca="1">ENTRATE!Q12</f>
        <v>0</v>
      </c>
      <c r="C12" s="199" t="str">
        <f ca="1">ENTRATE!R12</f>
        <v/>
      </c>
    </row>
    <row r="13" spans="1:3" s="157" customFormat="1" ht="24.95" customHeight="1">
      <c r="A13" s="200" t="str">
        <f ca="1">ENTRATE!A13</f>
        <v>Canoni locazione immobiliare</v>
      </c>
      <c r="B13" s="199">
        <f ca="1">ENTRATE!Q13</f>
        <v>0</v>
      </c>
      <c r="C13" s="199" t="str">
        <f ca="1">ENTRATE!R13</f>
        <v/>
      </c>
    </row>
    <row r="14" spans="1:3" s="157" customFormat="1" ht="24.95" customHeight="1">
      <c r="A14" s="200" t="str">
        <f ca="1">ENTRATE!A14</f>
        <v>Canoni locazione immobiliare</v>
      </c>
      <c r="B14" s="199">
        <f ca="1">ENTRATE!Q14</f>
        <v>0</v>
      </c>
      <c r="C14" s="199" t="str">
        <f ca="1">ENTRATE!R14</f>
        <v/>
      </c>
    </row>
    <row r="15" spans="1:3" s="157" customFormat="1" ht="24.95" customHeight="1">
      <c r="A15" s="200" t="str">
        <f ca="1">ENTRATE!A15</f>
        <v>Canoni locazione immobiliare</v>
      </c>
      <c r="B15" s="199">
        <f ca="1">ENTRATE!Q15</f>
        <v>0</v>
      </c>
      <c r="C15" s="199" t="str">
        <f ca="1">ENTRATE!R15</f>
        <v/>
      </c>
    </row>
    <row r="16" spans="1:3" s="157" customFormat="1" ht="24.95" customHeight="1">
      <c r="A16" s="200" t="str">
        <f ca="1">ENTRATE!A16</f>
        <v>Rimborso Imposte Irpef Mod.730</v>
      </c>
      <c r="B16" s="199">
        <f ca="1">ENTRATE!Q16</f>
        <v>0</v>
      </c>
      <c r="C16" s="199" t="str">
        <f ca="1">ENTRATE!R16</f>
        <v/>
      </c>
    </row>
    <row r="17" spans="1:3" s="157" customFormat="1" ht="24.95" customHeight="1">
      <c r="A17" s="200" t="str">
        <f ca="1">ENTRATE!A17</f>
        <v>Rimborso da Enti Previdenziali</v>
      </c>
      <c r="B17" s="199">
        <f ca="1">ENTRATE!Q17</f>
        <v>0</v>
      </c>
      <c r="C17" s="199" t="str">
        <f ca="1">ENTRATE!R17</f>
        <v/>
      </c>
    </row>
    <row r="18" spans="1:3" s="157" customFormat="1" ht="24.95" customHeight="1">
      <c r="A18" s="200" t="str">
        <f ca="1">ENTRATE!A18</f>
        <v>Cedole da dossier titoli</v>
      </c>
      <c r="B18" s="199">
        <f ca="1">ENTRATE!Q18</f>
        <v>0</v>
      </c>
      <c r="C18" s="199" t="str">
        <f ca="1">ENTRATE!R18</f>
        <v/>
      </c>
    </row>
    <row r="19" spans="1:3" s="157" customFormat="1" ht="24.95" customHeight="1">
      <c r="A19" s="200" t="str">
        <f ca="1">ENTRATE!A19</f>
        <v>Cedole da dossier titoli</v>
      </c>
      <c r="B19" s="199">
        <f ca="1">ENTRATE!Q19</f>
        <v>0</v>
      </c>
      <c r="C19" s="199" t="str">
        <f ca="1">ENTRATE!R19</f>
        <v/>
      </c>
    </row>
    <row r="20" spans="1:3" s="157" customFormat="1" ht="24.95" customHeight="1">
      <c r="A20" s="200" t="str">
        <f ca="1">ENTRATE!A20</f>
        <v>Cedole da dossier titoli</v>
      </c>
      <c r="B20" s="199">
        <f ca="1">ENTRATE!Q20</f>
        <v>0</v>
      </c>
      <c r="C20" s="199" t="str">
        <f ca="1">ENTRATE!R20</f>
        <v/>
      </c>
    </row>
    <row r="21" spans="1:3" s="157" customFormat="1" ht="24.95" customHeight="1">
      <c r="A21" s="200" t="str">
        <f ca="1">ENTRATE!A21</f>
        <v>Cedole da dossier titoli</v>
      </c>
      <c r="B21" s="199">
        <f ca="1">ENTRATE!Q21</f>
        <v>0</v>
      </c>
      <c r="C21" s="199" t="str">
        <f ca="1">ENTRATE!R21</f>
        <v/>
      </c>
    </row>
    <row r="22" spans="1:3" s="157" customFormat="1" ht="24.95" customHeight="1">
      <c r="A22" s="200" t="str">
        <f ca="1">ENTRATE!A22</f>
        <v>Cedole da dossier titoli</v>
      </c>
      <c r="B22" s="199">
        <f ca="1">ENTRATE!Q22</f>
        <v>0</v>
      </c>
      <c r="C22" s="199" t="str">
        <f ca="1">ENTRATE!R22</f>
        <v/>
      </c>
    </row>
    <row r="23" spans="1:3" s="157" customFormat="1" ht="24.95" customHeight="1">
      <c r="A23" s="200" t="str">
        <f ca="1">ENTRATE!A23</f>
        <v>______________(Altro)</v>
      </c>
      <c r="B23" s="199">
        <f ca="1">ENTRATE!Q23</f>
        <v>0</v>
      </c>
      <c r="C23" s="199" t="str">
        <f ca="1">ENTRATE!R23</f>
        <v/>
      </c>
    </row>
    <row r="24" spans="1:3" s="157" customFormat="1" ht="24.95" customHeight="1">
      <c r="A24" s="200" t="str">
        <f ca="1">ENTRATE!A24</f>
        <v>______________(Altro)</v>
      </c>
      <c r="B24" s="199">
        <f ca="1">ENTRATE!Q24</f>
        <v>0</v>
      </c>
      <c r="C24" s="199" t="str">
        <f ca="1">ENTRATE!R24</f>
        <v/>
      </c>
    </row>
    <row r="25" spans="1:3" s="157" customFormat="1" ht="24.95" customHeight="1">
      <c r="A25" s="201" t="str">
        <f ca="1">ENTRATE!A25</f>
        <v>Sub-Totale</v>
      </c>
      <c r="B25" s="202">
        <f ca="1">ENTRATE!Q25</f>
        <v>0</v>
      </c>
      <c r="C25" s="202" t="str">
        <f ca="1">+ENTRATE!R25</f>
        <v/>
      </c>
    </row>
    <row r="26" spans="1:3" s="157" customFormat="1" ht="24.95" customHeight="1">
      <c r="A26" s="203" t="str">
        <f ca="1">ENTRATE!A26</f>
        <v>Riattribuzione quote canoni locazione
immobiliare in comproprietà eventuale
(segno meno)</v>
      </c>
      <c r="B26" s="204">
        <f ca="1">ENTRATE!$Q$26</f>
        <v>0</v>
      </c>
      <c r="C26" s="204">
        <f ca="1">+ENTRATE!R26</f>
        <v>0</v>
      </c>
    </row>
    <row r="27" spans="1:3" ht="24.95" customHeight="1">
      <c r="A27" s="156" t="str">
        <f ca="1">ENTRATE!A27</f>
        <v>Totale Entrate correnti</v>
      </c>
      <c r="B27" s="116">
        <f ca="1">ENTRATE!Q27</f>
        <v>0</v>
      </c>
      <c r="C27" s="116" t="str">
        <f ca="1">+ENTRATE!R27</f>
        <v/>
      </c>
    </row>
    <row r="28" spans="1:3" s="157" customFormat="1" ht="39.75" customHeight="1">
      <c r="A28" s="197" t="str">
        <f ca="1">ENTRATE!A28</f>
        <v>Entrate straordinarie :</v>
      </c>
      <c r="B28" s="205"/>
      <c r="C28" s="205"/>
    </row>
    <row r="29" spans="1:3" s="157" customFormat="1" ht="24.95" customHeight="1">
      <c r="A29" s="200" t="str">
        <f ca="1">ENTRATE!A29</f>
        <v>Pensione arretrati</v>
      </c>
      <c r="B29" s="199">
        <f ca="1">ENTRATE!Q29</f>
        <v>0</v>
      </c>
      <c r="C29" s="225"/>
    </row>
    <row r="30" spans="1:3" s="157" customFormat="1" ht="24.95" customHeight="1">
      <c r="A30" s="206" t="str">
        <f ca="1">ENTRATE!A30</f>
        <v>Redditi soggetti a tassazione separata
(tfr, altro)</v>
      </c>
      <c r="B30" s="199">
        <f ca="1">ENTRATE!Q30</f>
        <v>0</v>
      </c>
      <c r="C30" s="225"/>
    </row>
    <row r="31" spans="1:3" s="208" customFormat="1">
      <c r="A31" s="207" t="str">
        <f ca="1">ENTRATE!A31</f>
        <v>Rimborso Imposte Irpef Mod.Unico</v>
      </c>
      <c r="B31" s="199">
        <f ca="1">ENTRATE!Q31</f>
        <v>0</v>
      </c>
      <c r="C31" s="225"/>
    </row>
    <row r="32" spans="1:3" s="157" customFormat="1" ht="24.95" customHeight="1">
      <c r="A32" s="206" t="str">
        <f ca="1">ENTRATE!A32</f>
        <v>Rimborso da Enti Previdenziali arretrati</v>
      </c>
      <c r="B32" s="199">
        <f ca="1">ENTRATE!Q32</f>
        <v>0</v>
      </c>
      <c r="C32" s="225"/>
    </row>
    <row r="33" spans="1:3" s="157" customFormat="1" ht="24.95" customHeight="1">
      <c r="A33" s="206" t="str">
        <f ca="1">ENTRATE!A33</f>
        <v>Entrate da disinvestimento titoli - altri valori mobiliari</v>
      </c>
      <c r="B33" s="199">
        <f ca="1">ENTRATE!Q33</f>
        <v>0</v>
      </c>
      <c r="C33" s="225"/>
    </row>
    <row r="34" spans="1:3" s="157" customFormat="1" ht="24.95" customHeight="1">
      <c r="A34" s="206" t="str">
        <f ca="1">ENTRATE!A34</f>
        <v>Entrate da disinvestimento beni immobili</v>
      </c>
      <c r="B34" s="199">
        <f ca="1">ENTRATE!Q34</f>
        <v>0</v>
      </c>
      <c r="C34" s="225"/>
    </row>
    <row r="35" spans="1:3" s="157" customFormat="1" ht="24.95" customHeight="1">
      <c r="A35" s="200" t="str">
        <f ca="1">ENTRATE!A35</f>
        <v>______________(Altro)</v>
      </c>
      <c r="B35" s="199">
        <f ca="1">ENTRATE!Q35</f>
        <v>0</v>
      </c>
      <c r="C35" s="225"/>
    </row>
    <row r="36" spans="1:3" s="157" customFormat="1" ht="24.95" customHeight="1">
      <c r="A36" s="200" t="str">
        <f ca="1">ENTRATE!A36</f>
        <v>______________(Altro)</v>
      </c>
      <c r="B36" s="199">
        <f ca="1">ENTRATE!Q36</f>
        <v>0</v>
      </c>
      <c r="C36" s="225"/>
    </row>
    <row r="37" spans="1:3" s="157" customFormat="1" ht="24.95" customHeight="1">
      <c r="A37" s="201" t="str">
        <f ca="1">ENTRATE!A37</f>
        <v>Sub-Totale</v>
      </c>
      <c r="B37" s="199">
        <f ca="1">SUM(B29:B36)</f>
        <v>0</v>
      </c>
      <c r="C37" s="225"/>
    </row>
    <row r="38" spans="1:3" s="157" customFormat="1" ht="24.95" customHeight="1">
      <c r="A38" s="203" t="str">
        <f ca="1">ENTRATE!A38</f>
        <v>Riattribuzione a soggetti terzi (eventuale) (segno meno)</v>
      </c>
      <c r="B38" s="204">
        <f ca="1">ENTRATE!Q38</f>
        <v>0</v>
      </c>
      <c r="C38" s="204"/>
    </row>
    <row r="39" spans="1:3" s="157" customFormat="1" ht="24.95" customHeight="1" thickBot="1">
      <c r="A39" s="139" t="str">
        <f ca="1">ENTRATE!A39</f>
        <v>Totale Entrate straordinarie</v>
      </c>
      <c r="B39" s="140">
        <f ca="1">ENTRATE!Q39</f>
        <v>0</v>
      </c>
      <c r="C39" s="140"/>
    </row>
    <row r="40" spans="1:3" s="157" customFormat="1" ht="13.5" thickBot="1">
      <c r="A40" s="194" t="str">
        <f ca="1">ENTRATE!A40</f>
        <v>Totale Entrate</v>
      </c>
      <c r="B40" s="209">
        <f ca="1">ENTRATE!Q40</f>
        <v>0</v>
      </c>
      <c r="C40" s="210">
        <f ca="1">+ENTRATE!R40</f>
        <v>0</v>
      </c>
    </row>
    <row r="41" spans="1:3" s="157" customFormat="1" ht="24.95" customHeight="1">
      <c r="B41" s="211"/>
    </row>
    <row r="42" spans="1:3" s="208" customFormat="1" ht="24.95" customHeight="1"/>
    <row r="43" spans="1:3">
      <c r="A43" s="157"/>
    </row>
  </sheetData>
  <sheetProtection password="DD6F" sheet="1" objects="1" scenarios="1"/>
  <phoneticPr fontId="9" type="noConversion"/>
  <printOptions horizontalCentered="1" verticalCentered="1"/>
  <pageMargins left="0.19685039370078741" right="0.15748031496062992" top="0.15748031496062992" bottom="0.15748031496062992" header="0.15748031496062992" footer="0.15748031496062992"/>
  <pageSetup paperSize="9" scale="70" firstPageNumber="0" orientation="portrait" horizontalDpi="300" verticalDpi="300" r:id="rId1"/>
  <headerFooter alignWithMargins="0">
    <oddHeader>&amp;C&amp;"Arial,Grassetto"&amp;18ENTRATE DI SINTESI</oddHeader>
    <oddFooter>&amp;LODCEC di Bologna
Commissione
ADS - Eredità Giacente&amp;RSintesi Entrate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patrimonio</vt:lpstr>
      <vt:lpstr>bilancio 3112</vt:lpstr>
      <vt:lpstr>USCITE</vt:lpstr>
      <vt:lpstr>USCITE SINTESI</vt:lpstr>
      <vt:lpstr>ENTRATE</vt:lpstr>
      <vt:lpstr>ENTRATE SINTESI</vt:lpstr>
      <vt:lpstr>'bilancio 3112'!Print_Area</vt:lpstr>
      <vt:lpstr>'ENTRATE SINTESI'!Print_Area</vt:lpstr>
      <vt:lpstr>patrimonio!Print_Area</vt:lpstr>
      <vt:lpstr>'USCITE SINTESI'!Print_Area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Pasquale Ferraro</dc:creator>
  <cp:lastModifiedBy>Administrator</cp:lastModifiedBy>
  <cp:lastPrinted>2014-01-27T19:50:17Z</cp:lastPrinted>
  <dcterms:created xsi:type="dcterms:W3CDTF">2014-01-16T19:07:29Z</dcterms:created>
  <dcterms:modified xsi:type="dcterms:W3CDTF">2014-01-27T19:52:00Z</dcterms:modified>
</cp:coreProperties>
</file>